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800" activeTab="0"/>
  </bookViews>
  <sheets>
    <sheet name="AUDIT" sheetId="1" r:id="rId1"/>
    <sheet name="program" sheetId="2" r:id="rId2"/>
  </sheets>
  <definedNames/>
  <calcPr fullCalcOnLoad="1"/>
</workbook>
</file>

<file path=xl/sharedStrings.xml><?xml version="1.0" encoding="utf-8"?>
<sst xmlns="http://schemas.openxmlformats.org/spreadsheetml/2006/main" count="222" uniqueCount="133">
  <si>
    <t>Estimates (Rs)</t>
  </si>
  <si>
    <t>A. Personal Emoluments</t>
  </si>
  <si>
    <t>B. Other Charges Recurrent</t>
  </si>
  <si>
    <t>Establishment</t>
  </si>
  <si>
    <t>Item No.</t>
  </si>
  <si>
    <t>DETAILS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</si>
  <si>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</si>
  <si>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</si>
  <si>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</si>
  <si>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</si>
  <si>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</si>
  <si>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</si>
  <si>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</si>
  <si>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</si>
  <si>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</si>
  <si>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</si>
  <si>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</si>
  <si>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</si>
  <si>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</si>
  <si>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--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</si>
  <si>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</si>
  <si>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</si>
  <si>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</si>
  <si>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</si>
  <si>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</si>
  <si>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</si>
  <si>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</si>
  <si>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</si>
  <si>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</si>
  <si>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Special allowance</t>
  </si>
  <si>
    <t>(23)</t>
  </si>
  <si>
    <t>Acting allowance</t>
  </si>
  <si>
    <t>(24)</t>
  </si>
  <si>
    <t>Extra assistance</t>
  </si>
  <si>
    <t>(25)</t>
  </si>
  <si>
    <t>Extra remuneration</t>
  </si>
  <si>
    <t>Overtime</t>
  </si>
  <si>
    <t>End-of-year bonus</t>
  </si>
  <si>
    <t>TOTAL PERSONAL EMOLUMENTS</t>
  </si>
  <si>
    <t>Other Staff Costs</t>
  </si>
  <si>
    <t>Travelling and transport</t>
  </si>
  <si>
    <t>.010</t>
  </si>
  <si>
    <t>Staff welfare</t>
  </si>
  <si>
    <t>TOTAL OTHER STAFF COSTS</t>
  </si>
  <si>
    <t>Other Goods and Services</t>
  </si>
  <si>
    <t>Office expenses and incidentals</t>
  </si>
  <si>
    <t>.051</t>
  </si>
  <si>
    <t>.052</t>
  </si>
  <si>
    <t>Rent</t>
  </si>
  <si>
    <t>.053</t>
  </si>
  <si>
    <t>Maintenance and running of vehicles</t>
  </si>
  <si>
    <t>.054</t>
  </si>
  <si>
    <t>Office equipment and furniture</t>
  </si>
  <si>
    <t>M</t>
  </si>
  <si>
    <t>.055</t>
  </si>
  <si>
    <t xml:space="preserve">Maintenance of buildings, grounds, plant and </t>
  </si>
  <si>
    <t>equipment</t>
  </si>
  <si>
    <t>.057</t>
  </si>
  <si>
    <t>I.T.facilities</t>
  </si>
  <si>
    <t>.101</t>
  </si>
  <si>
    <t>Uniforms</t>
  </si>
  <si>
    <t>TOTAL OTHER GOODS AND SERVICES</t>
  </si>
  <si>
    <t>Contributions and Benefits</t>
  </si>
  <si>
    <t>TOTAL CONTRIBUTIONS AND BENEFITS</t>
  </si>
  <si>
    <t>TOTAL OTHER CHARGES RECURRENT</t>
  </si>
  <si>
    <t>See inside front cover for significance of symbols and abbreviations.</t>
  </si>
  <si>
    <t>Telephone bills</t>
  </si>
  <si>
    <t>.059</t>
  </si>
  <si>
    <t>.061</t>
  </si>
  <si>
    <t>Electricity charges</t>
  </si>
  <si>
    <t>Publications</t>
  </si>
  <si>
    <t>.176</t>
  </si>
  <si>
    <t>Printing and stationery</t>
  </si>
  <si>
    <t>.012</t>
  </si>
  <si>
    <t>.254</t>
  </si>
  <si>
    <t>Consultancy services</t>
  </si>
  <si>
    <t>.056</t>
  </si>
  <si>
    <t>Training of staff</t>
  </si>
  <si>
    <t>Contribution to International Organisation(s)</t>
  </si>
  <si>
    <t>01-501.</t>
  </si>
  <si>
    <t xml:space="preserve">TOTAL VOTE 1-5  </t>
  </si>
  <si>
    <t>01-501.001</t>
  </si>
  <si>
    <t>01-501.003</t>
  </si>
  <si>
    <t>01-501.050</t>
  </si>
  <si>
    <t>.151</t>
  </si>
  <si>
    <t>Conferences and seminars</t>
  </si>
  <si>
    <t>Assistant Director of Audit (01 69 75)</t>
  </si>
  <si>
    <t>Senior Auditor (01 57 67)</t>
  </si>
  <si>
    <t>Auditor (01 47 63)</t>
  </si>
  <si>
    <t>Chief Examiner of Accounts (01 59 67)</t>
  </si>
  <si>
    <t>Principal Examiner of Accounts (01 52 59)</t>
  </si>
  <si>
    <t>Senior Examiner of Accounts (01 47 54)</t>
  </si>
  <si>
    <t>Examiner of Accounts (01 28 50)</t>
  </si>
  <si>
    <t xml:space="preserve">Trainee Examiner of Accounts </t>
  </si>
  <si>
    <t>Executive Officer (08 28 45)</t>
  </si>
  <si>
    <t>Clerical Officer/Higher Clerical Officer (08 17 41)</t>
  </si>
  <si>
    <t>Confidential Secretary (08 33 50)</t>
  </si>
  <si>
    <t>Word Processing Operator (08 16 40)</t>
  </si>
  <si>
    <t>Head Office Attendant (24 26 33)</t>
  </si>
  <si>
    <t>Office Attendant (24 08 25)</t>
  </si>
  <si>
    <t>Driver (24 11 32)</t>
  </si>
  <si>
    <t>Principal Auditor (01 64 72)</t>
  </si>
  <si>
    <r>
      <t xml:space="preserve">Vote 1-5.  National Audit Office </t>
    </r>
    <r>
      <rPr>
        <sz val="10"/>
        <rFont val="Times New Roman"/>
        <family val="1"/>
      </rPr>
      <t xml:space="preserve">- </t>
    </r>
    <r>
      <rPr>
        <i/>
        <sz val="10"/>
        <rFont val="Times New Roman"/>
        <family val="1"/>
      </rPr>
      <t>continued</t>
    </r>
  </si>
  <si>
    <t>Deputy Head, Examiner of Accounts Cadre (01 65 70)</t>
  </si>
  <si>
    <t>VOTE  1-5.   NATIONAL  AUDIT  OFFICE</t>
  </si>
  <si>
    <t>Director of Audit (01 00 91)</t>
  </si>
  <si>
    <t>Deputy Director of Audit (01 00 80)</t>
  </si>
  <si>
    <t>Head, Examiner of Accounts Cadre (01 69 73)</t>
  </si>
  <si>
    <t>2006-2007</t>
  </si>
  <si>
    <t>01-501.700</t>
  </si>
  <si>
    <t>.199</t>
  </si>
  <si>
    <t>Other operating expenses</t>
  </si>
  <si>
    <t>2007-2008</t>
  </si>
  <si>
    <t>Description</t>
  </si>
  <si>
    <t>Estimates 2007-2008 Rs</t>
  </si>
  <si>
    <t>Personal Emoluments</t>
  </si>
  <si>
    <t>Maintenance of buildings, grounds, plant and equipment</t>
  </si>
  <si>
    <t>01-501.010</t>
  </si>
  <si>
    <t>01-501.012</t>
  </si>
  <si>
    <t>01-501.051</t>
  </si>
  <si>
    <t>01-501.052</t>
  </si>
  <si>
    <t>01-501.053</t>
  </si>
  <si>
    <t>01-501.054</t>
  </si>
  <si>
    <t>01-501.055</t>
  </si>
  <si>
    <t>01-501.056</t>
  </si>
  <si>
    <t>01-501.057</t>
  </si>
  <si>
    <t>01-501.059</t>
  </si>
  <si>
    <t>01-501.061</t>
  </si>
  <si>
    <t>01-501.101</t>
  </si>
  <si>
    <t>01-501.151</t>
  </si>
  <si>
    <t>01-501.176</t>
  </si>
  <si>
    <t>01-501.199</t>
  </si>
  <si>
    <t>01-501.254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</si>
</sst>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b/>
      <sz val="8"/>
      <name val="Times New Roman"/>
      <family val="0"/>
    </font>
    <font>
      <b/>
      <i/>
      <sz val="10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Continuous"/>
    </xf>
    <xf numFmtId="3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horizontal="centerContinuous"/>
    </xf>
    <xf numFmtId="3" fontId="4" fillId="0" borderId="2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0" borderId="2" xfId="0" applyFont="1" applyBorder="1" applyAlignment="1" quotePrefix="1">
      <alignment horizontal="right"/>
    </xf>
    <xf numFmtId="1" fontId="5" fillId="0" borderId="2" xfId="0" applyNumberFormat="1" applyFont="1" applyBorder="1" applyAlignment="1" quotePrefix="1">
      <alignment horizontal="right"/>
    </xf>
    <xf numFmtId="0" fontId="6" fillId="0" borderId="4" xfId="0" applyFont="1" applyBorder="1" applyAlignment="1">
      <alignment horizontal="centerContinuous"/>
    </xf>
    <xf numFmtId="0" fontId="4" fillId="0" borderId="2" xfId="0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5" fillId="0" borderId="7" xfId="0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12" xfId="0" applyFont="1" applyBorder="1" applyAlignment="1">
      <alignment vertical="center"/>
    </xf>
    <xf numFmtId="0" fontId="6" fillId="0" borderId="9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5" fillId="0" borderId="2" xfId="0" applyFont="1" applyBorder="1" applyAlignment="1" quotePrefix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4" fillId="0" borderId="13" xfId="0" applyNumberFormat="1" applyFont="1" applyBorder="1" applyAlignment="1">
      <alignment vertical="center"/>
    </xf>
    <xf numFmtId="0" fontId="0" fillId="0" borderId="7" xfId="0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1" fontId="5" fillId="0" borderId="2" xfId="0" applyNumberFormat="1" applyFont="1" applyBorder="1" applyAlignment="1">
      <alignment horizontal="right"/>
    </xf>
    <xf numFmtId="0" fontId="4" fillId="0" borderId="2" xfId="0" applyNumberFormat="1" applyFont="1" applyBorder="1" applyAlignment="1" quotePrefix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2" xfId="0" applyFont="1" applyBorder="1" applyAlignment="1" quotePrefix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6" xfId="0" applyFont="1" applyBorder="1" applyAlignment="1" quotePrefix="1">
      <alignment horizontal="right"/>
    </xf>
    <xf numFmtId="0" fontId="6" fillId="0" borderId="10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4" fillId="0" borderId="7" xfId="0" applyFont="1" applyBorder="1" applyAlignment="1">
      <alignment/>
    </xf>
    <xf numFmtId="3" fontId="4" fillId="0" borderId="7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 quotePrefix="1">
      <alignment horizontal="right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/>
    </xf>
    <xf numFmtId="3" fontId="5" fillId="0" borderId="8" xfId="0" applyNumberFormat="1" applyFont="1" applyBorder="1" applyAlignment="1">
      <alignment/>
    </xf>
    <xf numFmtId="3" fontId="5" fillId="0" borderId="14" xfId="0" applyNumberFormat="1" applyFont="1" applyBorder="1" applyAlignment="1">
      <alignment vertical="center"/>
    </xf>
    <xf numFmtId="0" fontId="4" fillId="0" borderId="12" xfId="0" applyFont="1" applyBorder="1" applyAlignment="1">
      <alignment/>
    </xf>
    <xf numFmtId="3" fontId="5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left" vertical="top"/>
    </xf>
    <xf numFmtId="3" fontId="5" fillId="0" borderId="7" xfId="0" applyNumberFormat="1" applyFont="1" applyBorder="1" applyAlignment="1" quotePrefix="1">
      <alignment horizontal="right"/>
    </xf>
    <xf numFmtId="3" fontId="4" fillId="0" borderId="7" xfId="0" applyNumberFormat="1" applyFont="1" applyBorder="1" applyAlignment="1" quotePrefix="1">
      <alignment horizontal="right"/>
    </xf>
    <xf numFmtId="0" fontId="5" fillId="0" borderId="2" xfId="0" applyFont="1" applyBorder="1" applyAlignment="1">
      <alignment horizontal="right"/>
    </xf>
    <xf numFmtId="0" fontId="4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 shrinkToFit="1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3" fontId="12" fillId="0" borderId="0" xfId="0" applyNumberFormat="1" applyFont="1" applyAlignment="1">
      <alignment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2" fillId="0" borderId="0" xfId="0" applyFont="1" applyBorder="1" applyAlignment="1">
      <alignment wrapText="1"/>
    </xf>
    <xf numFmtId="3" fontId="15" fillId="0" borderId="15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3" fillId="0" borderId="0" xfId="0" applyFont="1" applyBorder="1" applyAlignment="1" quotePrefix="1">
      <alignment horizontal="center" vertical="justify"/>
    </xf>
    <xf numFmtId="0" fontId="5" fillId="0" borderId="1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showGridLines="0" tabSelected="1" workbookViewId="0" topLeftCell="A1">
      <selection activeCell="H13" sqref="H13"/>
    </sheetView>
  </sheetViews>
  <sheetFormatPr defaultColWidth="9.140625" defaultRowHeight="12.75"/>
  <cols>
    <col min="1" max="1" width="9.7109375" style="1" customWidth="1"/>
    <col min="2" max="3" width="7.7109375" style="1" customWidth="1"/>
    <col min="4" max="4" width="40.7109375" style="1" customWidth="1"/>
    <col min="5" max="6" width="10.7109375" style="1" customWidth="1"/>
    <col min="7" max="7" width="4.7109375" style="1" customWidth="1"/>
  </cols>
  <sheetData>
    <row r="1" spans="1:7" ht="15.75" customHeight="1">
      <c r="A1" s="80"/>
      <c r="D1" s="70"/>
      <c r="E1" s="71"/>
      <c r="F1" s="72"/>
      <c r="G1" s="82">
        <v>33</v>
      </c>
    </row>
    <row r="2" ht="10.5" customHeight="1"/>
    <row r="3" spans="1:7" ht="19.5" customHeight="1" thickBot="1">
      <c r="A3" s="102" t="s">
        <v>104</v>
      </c>
      <c r="B3" s="102"/>
      <c r="C3" s="102"/>
      <c r="D3" s="102"/>
      <c r="E3" s="102"/>
      <c r="F3" s="102"/>
      <c r="G3" s="102"/>
    </row>
    <row r="4" spans="5:7" ht="12" customHeight="1">
      <c r="E4" s="33" t="s">
        <v>0</v>
      </c>
      <c r="F4" s="34"/>
      <c r="G4" s="35"/>
    </row>
    <row r="5" spans="5:7" ht="12" customHeight="1">
      <c r="E5" s="38" t="s">
        <v>112</v>
      </c>
      <c r="F5" s="63" t="s">
        <v>108</v>
      </c>
      <c r="G5" s="32"/>
    </row>
    <row r="6" spans="1:7" ht="12" customHeight="1">
      <c r="A6"/>
      <c r="B6"/>
      <c r="C6"/>
      <c r="D6"/>
      <c r="E6" s="46"/>
      <c r="F6" s="46"/>
      <c r="G6"/>
    </row>
    <row r="7" spans="1:6" ht="12" customHeight="1">
      <c r="A7"/>
      <c r="B7"/>
      <c r="C7" s="47" t="s">
        <v>79</v>
      </c>
      <c r="D7" s="37" t="s">
        <v>1</v>
      </c>
      <c r="E7" s="26">
        <f>E42</f>
        <v>41950000</v>
      </c>
      <c r="F7" s="11">
        <f>F42</f>
        <v>40050000</v>
      </c>
    </row>
    <row r="8" spans="2:6" ht="12" customHeight="1">
      <c r="B8" s="37"/>
      <c r="C8" s="37"/>
      <c r="D8" s="37" t="s">
        <v>2</v>
      </c>
      <c r="E8" s="26">
        <f>E87</f>
        <v>15250000</v>
      </c>
      <c r="F8" s="11">
        <f>F87</f>
        <v>13600000</v>
      </c>
    </row>
    <row r="9" spans="2:6" ht="9.75" customHeight="1" thickBot="1">
      <c r="B9" s="37"/>
      <c r="C9" s="37"/>
      <c r="D9" s="37"/>
      <c r="E9" s="26"/>
      <c r="F9" s="11"/>
    </row>
    <row r="10" spans="1:7" ht="15" customHeight="1" thickBot="1">
      <c r="A10" s="43"/>
      <c r="B10" s="43"/>
      <c r="C10" s="43"/>
      <c r="D10" s="44" t="s">
        <v>80</v>
      </c>
      <c r="E10" s="74">
        <f>SUM(E7:E8)</f>
        <v>57200000</v>
      </c>
      <c r="F10" s="45">
        <f>SUM(F7:F8)</f>
        <v>53650000</v>
      </c>
      <c r="G10" s="43"/>
    </row>
    <row r="11" ht="9.75" customHeight="1">
      <c r="F11" s="12"/>
    </row>
    <row r="12" spans="1:6" ht="12" customHeight="1">
      <c r="A12" s="16"/>
      <c r="B12" s="21" t="s">
        <v>3</v>
      </c>
      <c r="C12" s="13"/>
      <c r="D12" s="3"/>
      <c r="E12" s="33" t="s">
        <v>0</v>
      </c>
      <c r="F12" s="10"/>
    </row>
    <row r="13" spans="1:6" ht="12" customHeight="1">
      <c r="A13" s="23" t="s">
        <v>4</v>
      </c>
      <c r="B13" s="63" t="s">
        <v>108</v>
      </c>
      <c r="C13" s="38" t="s">
        <v>112</v>
      </c>
      <c r="D13" s="2" t="s">
        <v>5</v>
      </c>
      <c r="E13" s="38" t="s">
        <v>112</v>
      </c>
      <c r="F13" s="63" t="s">
        <v>108</v>
      </c>
    </row>
    <row r="14" spans="1:6" ht="12" customHeight="1">
      <c r="A14" s="17"/>
      <c r="B14" s="67"/>
      <c r="C14" s="39"/>
      <c r="D14" s="2"/>
      <c r="E14" s="24"/>
      <c r="F14" s="64"/>
    </row>
    <row r="15" spans="1:6" ht="10.5" customHeight="1">
      <c r="A15" s="9" t="s">
        <v>81</v>
      </c>
      <c r="B15" s="68"/>
      <c r="C15" s="9"/>
      <c r="D15" s="6" t="s">
        <v>1</v>
      </c>
      <c r="E15" s="25"/>
      <c r="F15" s="65"/>
    </row>
    <row r="16" spans="1:6" ht="12" customHeight="1">
      <c r="A16" s="9"/>
      <c r="B16" s="68"/>
      <c r="C16" s="9"/>
      <c r="D16" s="2"/>
      <c r="E16" s="25"/>
      <c r="F16" s="65"/>
    </row>
    <row r="17" spans="1:6" ht="10.5" customHeight="1">
      <c r="A17" s="51" t="s">
        <v>6</v>
      </c>
      <c r="B17" s="68">
        <v>1</v>
      </c>
      <c r="C17" s="86">
        <v>1</v>
      </c>
      <c r="D17" s="1" t="s">
        <v>105</v>
      </c>
      <c r="E17" s="26">
        <v>780000</v>
      </c>
      <c r="F17" s="66">
        <v>780000</v>
      </c>
    </row>
    <row r="18" spans="1:6" ht="10.5" customHeight="1">
      <c r="A18" s="19" t="s">
        <v>7</v>
      </c>
      <c r="B18" s="68">
        <v>2</v>
      </c>
      <c r="C18" s="86">
        <v>2</v>
      </c>
      <c r="D18" s="1" t="s">
        <v>106</v>
      </c>
      <c r="E18" s="26">
        <v>1080000</v>
      </c>
      <c r="F18" s="66">
        <v>1080000</v>
      </c>
    </row>
    <row r="19" spans="1:6" ht="10.5" customHeight="1">
      <c r="A19" s="19" t="s">
        <v>8</v>
      </c>
      <c r="B19" s="68">
        <v>10</v>
      </c>
      <c r="C19" s="86">
        <v>10</v>
      </c>
      <c r="D19" s="1" t="s">
        <v>86</v>
      </c>
      <c r="E19" s="26">
        <v>3785000</v>
      </c>
      <c r="F19" s="66">
        <v>3720000</v>
      </c>
    </row>
    <row r="20" spans="1:6" ht="10.5" customHeight="1">
      <c r="A20" s="19" t="s">
        <v>9</v>
      </c>
      <c r="B20" s="68">
        <v>6</v>
      </c>
      <c r="C20" s="86">
        <v>6</v>
      </c>
      <c r="D20" s="1" t="s">
        <v>101</v>
      </c>
      <c r="E20" s="26">
        <v>2391500</v>
      </c>
      <c r="F20" s="66">
        <v>2313500</v>
      </c>
    </row>
    <row r="21" spans="1:6" ht="10.5" customHeight="1">
      <c r="A21" s="19" t="s">
        <v>10</v>
      </c>
      <c r="B21" s="68">
        <v>7</v>
      </c>
      <c r="C21" s="86">
        <v>7</v>
      </c>
      <c r="D21" s="1" t="s">
        <v>87</v>
      </c>
      <c r="E21" s="26">
        <v>2094400</v>
      </c>
      <c r="F21" s="66">
        <v>2021600</v>
      </c>
    </row>
    <row r="22" spans="1:7" ht="10.5" customHeight="1">
      <c r="A22" s="19" t="s">
        <v>11</v>
      </c>
      <c r="B22" s="68">
        <v>34</v>
      </c>
      <c r="C22" s="86">
        <v>34</v>
      </c>
      <c r="D22" s="1" t="s">
        <v>88</v>
      </c>
      <c r="E22" s="26">
        <v>5299500</v>
      </c>
      <c r="F22" s="66">
        <v>4604700</v>
      </c>
      <c r="G22" s="48"/>
    </row>
    <row r="23" spans="1:6" ht="10.5" customHeight="1">
      <c r="A23" s="19" t="s">
        <v>12</v>
      </c>
      <c r="B23" s="69">
        <v>1</v>
      </c>
      <c r="C23" s="55">
        <v>1</v>
      </c>
      <c r="D23" s="1" t="s">
        <v>107</v>
      </c>
      <c r="E23" s="26">
        <v>437600</v>
      </c>
      <c r="F23" s="66">
        <v>437600</v>
      </c>
    </row>
    <row r="24" spans="1:6" ht="10.5" customHeight="1">
      <c r="A24" s="19" t="s">
        <v>13</v>
      </c>
      <c r="B24" s="69">
        <v>1</v>
      </c>
      <c r="C24" s="55">
        <v>1</v>
      </c>
      <c r="D24" s="1" t="s">
        <v>103</v>
      </c>
      <c r="E24" s="26">
        <v>408000</v>
      </c>
      <c r="F24" s="66">
        <v>408000</v>
      </c>
    </row>
    <row r="25" spans="1:6" ht="10.5" customHeight="1">
      <c r="A25" s="19" t="s">
        <v>14</v>
      </c>
      <c r="B25" s="69">
        <v>9</v>
      </c>
      <c r="C25" s="55">
        <v>9</v>
      </c>
      <c r="D25" s="1" t="s">
        <v>89</v>
      </c>
      <c r="E25" s="26">
        <v>2896600</v>
      </c>
      <c r="F25" s="66">
        <v>2831600</v>
      </c>
    </row>
    <row r="26" spans="1:6" ht="10.5" customHeight="1">
      <c r="A26" s="19" t="s">
        <v>15</v>
      </c>
      <c r="B26" s="69">
        <v>15</v>
      </c>
      <c r="C26" s="55">
        <v>15</v>
      </c>
      <c r="D26" s="1" t="s">
        <v>90</v>
      </c>
      <c r="E26" s="26">
        <v>3820600</v>
      </c>
      <c r="F26" s="66">
        <v>3758200</v>
      </c>
    </row>
    <row r="27" spans="1:6" ht="10.5" customHeight="1">
      <c r="A27" s="19" t="s">
        <v>16</v>
      </c>
      <c r="B27" s="68">
        <v>22</v>
      </c>
      <c r="C27" s="86">
        <v>22</v>
      </c>
      <c r="D27" s="1" t="s">
        <v>91</v>
      </c>
      <c r="E27" s="26">
        <v>5257100</v>
      </c>
      <c r="F27" s="66">
        <v>5127100</v>
      </c>
    </row>
    <row r="28" spans="1:6" ht="10.5" customHeight="1">
      <c r="A28" s="19" t="s">
        <v>17</v>
      </c>
      <c r="B28" s="68">
        <v>61</v>
      </c>
      <c r="C28" s="86">
        <v>61</v>
      </c>
      <c r="D28" s="1" t="s">
        <v>92</v>
      </c>
      <c r="E28" s="26">
        <v>6341340</v>
      </c>
      <c r="F28" s="66">
        <v>6006140</v>
      </c>
    </row>
    <row r="29" spans="1:7" ht="10.5" customHeight="1">
      <c r="A29" s="19" t="s">
        <v>18</v>
      </c>
      <c r="B29" s="69" t="s">
        <v>19</v>
      </c>
      <c r="C29" s="55" t="s">
        <v>19</v>
      </c>
      <c r="D29" s="87" t="s">
        <v>93</v>
      </c>
      <c r="E29" s="84">
        <v>10</v>
      </c>
      <c r="F29" s="85">
        <v>10</v>
      </c>
      <c r="G29" s="54"/>
    </row>
    <row r="30" spans="1:6" ht="10.5" customHeight="1">
      <c r="A30" s="19" t="s">
        <v>20</v>
      </c>
      <c r="B30" s="68">
        <v>1</v>
      </c>
      <c r="C30" s="86">
        <v>1</v>
      </c>
      <c r="D30" s="1" t="s">
        <v>94</v>
      </c>
      <c r="E30" s="26">
        <v>173400</v>
      </c>
      <c r="F30" s="66">
        <v>165600</v>
      </c>
    </row>
    <row r="31" spans="1:7" ht="10.5" customHeight="1">
      <c r="A31" s="19" t="s">
        <v>21</v>
      </c>
      <c r="B31" s="68">
        <v>7</v>
      </c>
      <c r="C31" s="86">
        <v>7</v>
      </c>
      <c r="D31" s="1" t="s">
        <v>95</v>
      </c>
      <c r="E31" s="26">
        <v>1125600</v>
      </c>
      <c r="F31" s="66">
        <v>1124000</v>
      </c>
      <c r="G31" s="54"/>
    </row>
    <row r="32" spans="1:6" ht="10.5" customHeight="1">
      <c r="A32" s="19" t="s">
        <v>22</v>
      </c>
      <c r="B32" s="68">
        <v>3</v>
      </c>
      <c r="C32" s="86">
        <v>3</v>
      </c>
      <c r="D32" s="1" t="s">
        <v>96</v>
      </c>
      <c r="E32" s="26">
        <v>450400</v>
      </c>
      <c r="F32" s="66">
        <v>450400</v>
      </c>
    </row>
    <row r="33" spans="1:7" ht="10.5" customHeight="1">
      <c r="A33" s="19" t="s">
        <v>23</v>
      </c>
      <c r="B33" s="68">
        <v>2</v>
      </c>
      <c r="C33" s="86">
        <v>2</v>
      </c>
      <c r="D33" s="1" t="s">
        <v>97</v>
      </c>
      <c r="E33" s="26">
        <v>302540</v>
      </c>
      <c r="F33" s="66">
        <v>296040</v>
      </c>
      <c r="G33" s="54"/>
    </row>
    <row r="34" spans="1:7" ht="10.5" customHeight="1">
      <c r="A34" s="19" t="s">
        <v>24</v>
      </c>
      <c r="B34" s="68">
        <v>1</v>
      </c>
      <c r="C34" s="86">
        <v>1</v>
      </c>
      <c r="D34" s="1" t="s">
        <v>98</v>
      </c>
      <c r="E34" s="26">
        <v>103200</v>
      </c>
      <c r="F34" s="66">
        <v>103200</v>
      </c>
      <c r="G34" s="54"/>
    </row>
    <row r="35" spans="1:6" ht="10.5" customHeight="1">
      <c r="A35" s="19" t="s">
        <v>25</v>
      </c>
      <c r="B35" s="68">
        <v>3</v>
      </c>
      <c r="C35" s="86">
        <v>3</v>
      </c>
      <c r="D35" s="1" t="s">
        <v>99</v>
      </c>
      <c r="E35" s="26">
        <v>241500</v>
      </c>
      <c r="F35" s="66">
        <v>235000</v>
      </c>
    </row>
    <row r="36" spans="1:7" ht="10.5" customHeight="1">
      <c r="A36" s="19" t="s">
        <v>26</v>
      </c>
      <c r="B36" s="68">
        <v>2</v>
      </c>
      <c r="C36" s="86">
        <v>2</v>
      </c>
      <c r="D36" s="1" t="s">
        <v>100</v>
      </c>
      <c r="E36" s="26">
        <v>148375</v>
      </c>
      <c r="F36" s="66">
        <v>146100</v>
      </c>
      <c r="G36" s="54"/>
    </row>
    <row r="37" spans="1:6" ht="10.5" customHeight="1">
      <c r="A37" s="19" t="s">
        <v>27</v>
      </c>
      <c r="B37" s="69" t="s">
        <v>19</v>
      </c>
      <c r="C37" s="55" t="s">
        <v>19</v>
      </c>
      <c r="D37" s="1" t="s">
        <v>29</v>
      </c>
      <c r="E37" s="26">
        <v>225000</v>
      </c>
      <c r="F37" s="66">
        <v>225000</v>
      </c>
    </row>
    <row r="38" spans="1:6" ht="10.5" customHeight="1">
      <c r="A38" s="19" t="s">
        <v>28</v>
      </c>
      <c r="B38" s="69" t="s">
        <v>19</v>
      </c>
      <c r="C38" s="55" t="s">
        <v>19</v>
      </c>
      <c r="D38" s="1" t="s">
        <v>31</v>
      </c>
      <c r="E38" s="26">
        <v>350000</v>
      </c>
      <c r="F38" s="66">
        <v>350000</v>
      </c>
    </row>
    <row r="39" spans="1:6" ht="10.5" customHeight="1">
      <c r="A39" s="19" t="s">
        <v>30</v>
      </c>
      <c r="B39" s="69" t="s">
        <v>19</v>
      </c>
      <c r="C39" s="55" t="s">
        <v>19</v>
      </c>
      <c r="D39" s="1" t="s">
        <v>33</v>
      </c>
      <c r="E39" s="26">
        <v>10</v>
      </c>
      <c r="F39" s="66">
        <v>10</v>
      </c>
    </row>
    <row r="40" spans="1:6" ht="10.5" customHeight="1">
      <c r="A40" s="19" t="s">
        <v>32</v>
      </c>
      <c r="B40" s="69" t="s">
        <v>19</v>
      </c>
      <c r="C40" s="55" t="s">
        <v>19</v>
      </c>
      <c r="D40" s="1" t="s">
        <v>35</v>
      </c>
      <c r="E40" s="26">
        <v>1103525</v>
      </c>
      <c r="F40" s="66">
        <v>866200</v>
      </c>
    </row>
    <row r="41" spans="1:6" ht="10.5" customHeight="1">
      <c r="A41" s="19" t="s">
        <v>34</v>
      </c>
      <c r="B41" s="19" t="s">
        <v>19</v>
      </c>
      <c r="C41" s="55" t="s">
        <v>19</v>
      </c>
      <c r="D41" s="1" t="s">
        <v>37</v>
      </c>
      <c r="E41" s="26">
        <v>3134800</v>
      </c>
      <c r="F41" s="66">
        <v>3000000</v>
      </c>
    </row>
    <row r="42" spans="1:7" ht="12" customHeight="1">
      <c r="A42" s="62"/>
      <c r="B42" s="31">
        <f>SUM(B17:B41)</f>
        <v>188</v>
      </c>
      <c r="C42" s="41">
        <f>SUM(C17:C41)</f>
        <v>188</v>
      </c>
      <c r="D42" s="36" t="s">
        <v>38</v>
      </c>
      <c r="E42" s="73">
        <f>SUM(E17:E41)</f>
        <v>41950000</v>
      </c>
      <c r="F42" s="15">
        <f>SUM(F17:F41)</f>
        <v>40050000</v>
      </c>
      <c r="G42" s="29"/>
    </row>
    <row r="43" spans="1:6" ht="10.5" customHeight="1">
      <c r="A43" s="53" t="s">
        <v>65</v>
      </c>
      <c r="E43" s="4"/>
      <c r="F43" s="4"/>
    </row>
    <row r="44" spans="1:6" ht="9.75" customHeight="1">
      <c r="A44" s="53"/>
      <c r="E44" s="4"/>
      <c r="F44" s="4"/>
    </row>
    <row r="45" spans="1:6" ht="9.75" customHeight="1">
      <c r="A45" s="53"/>
      <c r="E45" s="4"/>
      <c r="F45" s="4"/>
    </row>
    <row r="46" spans="1:6" ht="9.75" customHeight="1">
      <c r="A46" s="53"/>
      <c r="E46" s="4"/>
      <c r="F46" s="4"/>
    </row>
    <row r="47" spans="1:7" ht="15.75" customHeight="1">
      <c r="A47" s="83">
        <v>34</v>
      </c>
      <c r="D47" s="70"/>
      <c r="E47" s="4"/>
      <c r="F47" s="4"/>
      <c r="G47" s="81"/>
    </row>
    <row r="48" spans="1:7" s="61" customFormat="1" ht="10.5" customHeight="1">
      <c r="A48" s="56"/>
      <c r="B48" s="57"/>
      <c r="C48" s="58"/>
      <c r="D48" s="56"/>
      <c r="E48" s="59"/>
      <c r="F48" s="60"/>
      <c r="G48" s="56"/>
    </row>
    <row r="49" spans="1:7" ht="19.5" customHeight="1" thickBot="1">
      <c r="A49" s="102" t="s">
        <v>102</v>
      </c>
      <c r="B49" s="102"/>
      <c r="C49" s="102"/>
      <c r="D49" s="102"/>
      <c r="E49" s="102"/>
      <c r="F49" s="102"/>
      <c r="G49" s="102"/>
    </row>
    <row r="50" spans="1:6" ht="12" customHeight="1">
      <c r="A50" s="16"/>
      <c r="B50" s="21" t="s">
        <v>3</v>
      </c>
      <c r="C50" s="13"/>
      <c r="D50" s="3"/>
      <c r="E50" s="33" t="s">
        <v>0</v>
      </c>
      <c r="F50" s="10"/>
    </row>
    <row r="51" spans="1:6" ht="12" customHeight="1">
      <c r="A51" s="23" t="s">
        <v>4</v>
      </c>
      <c r="B51" s="63" t="s">
        <v>108</v>
      </c>
      <c r="C51" s="38" t="s">
        <v>112</v>
      </c>
      <c r="D51" s="2" t="s">
        <v>5</v>
      </c>
      <c r="E51" s="38" t="s">
        <v>112</v>
      </c>
      <c r="F51" s="63" t="s">
        <v>108</v>
      </c>
    </row>
    <row r="52" spans="1:7" s="61" customFormat="1" ht="12" customHeight="1">
      <c r="A52" s="56"/>
      <c r="B52" s="78"/>
      <c r="C52" s="79"/>
      <c r="D52" s="56"/>
      <c r="E52" s="76"/>
      <c r="F52" s="77"/>
      <c r="G52" s="75"/>
    </row>
    <row r="53" spans="1:6" ht="10.5" customHeight="1">
      <c r="A53" s="18"/>
      <c r="B53" s="22"/>
      <c r="C53" s="9"/>
      <c r="D53" s="6" t="s">
        <v>2</v>
      </c>
      <c r="E53" s="26"/>
      <c r="F53" s="14"/>
    </row>
    <row r="54" spans="1:6" ht="12" customHeight="1">
      <c r="A54" s="18"/>
      <c r="B54" s="22"/>
      <c r="C54" s="9"/>
      <c r="D54" s="6"/>
      <c r="E54" s="26"/>
      <c r="F54" s="14"/>
    </row>
    <row r="55" spans="1:6" ht="10.5" customHeight="1">
      <c r="A55" s="12"/>
      <c r="B55" s="12"/>
      <c r="C55" s="8"/>
      <c r="D55" s="7" t="s">
        <v>39</v>
      </c>
      <c r="E55" s="26"/>
      <c r="F55" s="14"/>
    </row>
    <row r="56" spans="1:6" ht="10.5" customHeight="1">
      <c r="A56" s="12"/>
      <c r="B56" s="12"/>
      <c r="C56" s="8"/>
      <c r="D56" s="7"/>
      <c r="E56" s="26"/>
      <c r="F56" s="14"/>
    </row>
    <row r="57" spans="1:6" ht="10.5" customHeight="1">
      <c r="A57" s="50" t="s">
        <v>82</v>
      </c>
      <c r="B57" s="19" t="s">
        <v>19</v>
      </c>
      <c r="C57" s="19" t="s">
        <v>19</v>
      </c>
      <c r="D57" s="1" t="s">
        <v>40</v>
      </c>
      <c r="E57" s="26">
        <v>7675000</v>
      </c>
      <c r="F57" s="66">
        <v>6800000</v>
      </c>
    </row>
    <row r="58" spans="1:6" ht="10.5" customHeight="1">
      <c r="A58" s="20" t="s">
        <v>41</v>
      </c>
      <c r="B58" s="19" t="s">
        <v>19</v>
      </c>
      <c r="C58" s="19" t="s">
        <v>19</v>
      </c>
      <c r="D58" s="1" t="s">
        <v>42</v>
      </c>
      <c r="E58" s="26">
        <v>20000</v>
      </c>
      <c r="F58" s="66">
        <v>20000</v>
      </c>
    </row>
    <row r="59" spans="1:6" ht="10.5" customHeight="1">
      <c r="A59" s="20" t="s">
        <v>73</v>
      </c>
      <c r="B59" s="19" t="s">
        <v>19</v>
      </c>
      <c r="C59" s="19" t="s">
        <v>19</v>
      </c>
      <c r="D59" s="1" t="s">
        <v>36</v>
      </c>
      <c r="E59" s="26">
        <v>125000</v>
      </c>
      <c r="F59" s="66">
        <v>80000</v>
      </c>
    </row>
    <row r="60" spans="1:6" ht="12" customHeight="1">
      <c r="A60" s="12"/>
      <c r="B60" s="22"/>
      <c r="C60" s="9"/>
      <c r="D60" s="5" t="s">
        <v>43</v>
      </c>
      <c r="E60" s="27">
        <f>SUM(E57:E59)</f>
        <v>7820000</v>
      </c>
      <c r="F60" s="15">
        <f>SUM(F57:F59)</f>
        <v>6900000</v>
      </c>
    </row>
    <row r="61" spans="1:6" ht="12" customHeight="1">
      <c r="A61" s="12"/>
      <c r="B61" s="22"/>
      <c r="C61" s="9"/>
      <c r="D61" s="5"/>
      <c r="E61" s="26"/>
      <c r="F61" s="14"/>
    </row>
    <row r="62" spans="1:6" ht="10.5" customHeight="1">
      <c r="A62" s="12"/>
      <c r="B62" s="22"/>
      <c r="C62" s="9"/>
      <c r="D62" s="7" t="s">
        <v>44</v>
      </c>
      <c r="E62" s="26"/>
      <c r="F62" s="14"/>
    </row>
    <row r="63" spans="1:6" ht="12" customHeight="1">
      <c r="A63" s="12"/>
      <c r="B63" s="22"/>
      <c r="C63" s="9"/>
      <c r="D63" s="7"/>
      <c r="E63" s="26"/>
      <c r="F63" s="14"/>
    </row>
    <row r="64" spans="1:6" ht="10.5" customHeight="1">
      <c r="A64" s="50" t="s">
        <v>83</v>
      </c>
      <c r="B64" s="19" t="s">
        <v>19</v>
      </c>
      <c r="C64" s="19" t="s">
        <v>19</v>
      </c>
      <c r="D64" s="1" t="s">
        <v>45</v>
      </c>
      <c r="E64" s="26">
        <v>149990</v>
      </c>
      <c r="F64" s="66">
        <v>124990</v>
      </c>
    </row>
    <row r="65" spans="1:6" ht="10.5" customHeight="1">
      <c r="A65" s="40" t="s">
        <v>46</v>
      </c>
      <c r="B65" s="19" t="s">
        <v>19</v>
      </c>
      <c r="C65" s="19" t="s">
        <v>19</v>
      </c>
      <c r="D65" s="1" t="s">
        <v>66</v>
      </c>
      <c r="E65" s="26">
        <v>325000</v>
      </c>
      <c r="F65" s="66">
        <v>300000</v>
      </c>
    </row>
    <row r="66" spans="1:6" ht="10.5" customHeight="1">
      <c r="A66" s="40" t="s">
        <v>47</v>
      </c>
      <c r="B66" s="19" t="s">
        <v>19</v>
      </c>
      <c r="C66" s="19" t="s">
        <v>19</v>
      </c>
      <c r="D66" s="1" t="s">
        <v>48</v>
      </c>
      <c r="E66" s="26">
        <v>4330000</v>
      </c>
      <c r="F66" s="66">
        <v>4380000</v>
      </c>
    </row>
    <row r="67" spans="1:6" ht="10.5" customHeight="1">
      <c r="A67" s="40" t="s">
        <v>49</v>
      </c>
      <c r="B67" s="19" t="s">
        <v>19</v>
      </c>
      <c r="C67" s="19" t="s">
        <v>19</v>
      </c>
      <c r="D67" s="1" t="s">
        <v>50</v>
      </c>
      <c r="E67" s="26">
        <v>100000</v>
      </c>
      <c r="F67" s="66">
        <v>75000</v>
      </c>
    </row>
    <row r="68" spans="1:6" ht="10.5" customHeight="1">
      <c r="A68" s="40" t="s">
        <v>51</v>
      </c>
      <c r="B68" s="19" t="s">
        <v>19</v>
      </c>
      <c r="C68" s="19" t="s">
        <v>19</v>
      </c>
      <c r="D68" s="1" t="s">
        <v>52</v>
      </c>
      <c r="E68" s="26">
        <v>50000</v>
      </c>
      <c r="F68" s="66">
        <v>100000</v>
      </c>
    </row>
    <row r="69" spans="1:7" ht="10.5" customHeight="1">
      <c r="A69" s="40" t="s">
        <v>54</v>
      </c>
      <c r="B69" s="19" t="s">
        <v>19</v>
      </c>
      <c r="C69" s="19" t="s">
        <v>19</v>
      </c>
      <c r="D69" s="1" t="s">
        <v>55</v>
      </c>
      <c r="E69" s="26"/>
      <c r="F69" s="66"/>
      <c r="G69" s="52"/>
    </row>
    <row r="70" spans="1:7" ht="10.5" customHeight="1">
      <c r="A70" s="40"/>
      <c r="B70" s="19"/>
      <c r="C70" s="19"/>
      <c r="D70" s="1" t="s">
        <v>56</v>
      </c>
      <c r="E70" s="26">
        <v>150000</v>
      </c>
      <c r="F70" s="66">
        <v>150000</v>
      </c>
      <c r="G70" s="52"/>
    </row>
    <row r="71" spans="1:7" ht="10.5" customHeight="1">
      <c r="A71" s="40" t="s">
        <v>76</v>
      </c>
      <c r="B71" s="19" t="s">
        <v>19</v>
      </c>
      <c r="C71" s="19" t="s">
        <v>19</v>
      </c>
      <c r="D71" s="1" t="s">
        <v>77</v>
      </c>
      <c r="E71" s="26">
        <v>150000</v>
      </c>
      <c r="F71" s="66">
        <v>150000</v>
      </c>
      <c r="G71" s="52"/>
    </row>
    <row r="72" spans="1:7" ht="10.5" customHeight="1">
      <c r="A72" s="40" t="s">
        <v>57</v>
      </c>
      <c r="B72" s="19" t="s">
        <v>19</v>
      </c>
      <c r="C72" s="19" t="s">
        <v>19</v>
      </c>
      <c r="D72" s="1" t="s">
        <v>58</v>
      </c>
      <c r="E72" s="26">
        <v>690000</v>
      </c>
      <c r="F72" s="66">
        <v>50000</v>
      </c>
      <c r="G72" s="1" t="s">
        <v>53</v>
      </c>
    </row>
    <row r="73" spans="1:6" ht="10.5" customHeight="1">
      <c r="A73" s="40" t="s">
        <v>67</v>
      </c>
      <c r="B73" s="19" t="s">
        <v>19</v>
      </c>
      <c r="C73" s="19" t="s">
        <v>19</v>
      </c>
      <c r="D73" s="1" t="s">
        <v>69</v>
      </c>
      <c r="E73" s="26">
        <v>575000</v>
      </c>
      <c r="F73" s="66">
        <v>450000</v>
      </c>
    </row>
    <row r="74" spans="1:6" ht="10.5" customHeight="1">
      <c r="A74" s="40" t="s">
        <v>68</v>
      </c>
      <c r="B74" s="19" t="s">
        <v>19</v>
      </c>
      <c r="C74" s="19" t="s">
        <v>19</v>
      </c>
      <c r="D74" s="1" t="s">
        <v>70</v>
      </c>
      <c r="E74" s="26">
        <v>125000</v>
      </c>
      <c r="F74" s="66">
        <v>125000</v>
      </c>
    </row>
    <row r="75" spans="1:6" ht="10.5" customHeight="1">
      <c r="A75" s="40" t="s">
        <v>59</v>
      </c>
      <c r="B75" s="19" t="s">
        <v>19</v>
      </c>
      <c r="C75" s="19" t="s">
        <v>19</v>
      </c>
      <c r="D75" s="1" t="s">
        <v>60</v>
      </c>
      <c r="E75" s="26">
        <v>20000</v>
      </c>
      <c r="F75" s="66">
        <v>20000</v>
      </c>
    </row>
    <row r="76" spans="1:7" ht="10.5" customHeight="1">
      <c r="A76" s="40" t="s">
        <v>84</v>
      </c>
      <c r="B76" s="19" t="s">
        <v>19</v>
      </c>
      <c r="C76" s="19" t="s">
        <v>19</v>
      </c>
      <c r="D76" s="1" t="s">
        <v>85</v>
      </c>
      <c r="E76" s="26">
        <v>10</v>
      </c>
      <c r="F76" s="66">
        <v>10</v>
      </c>
      <c r="G76" s="54"/>
    </row>
    <row r="77" spans="1:7" ht="10.5" customHeight="1">
      <c r="A77" s="40" t="s">
        <v>71</v>
      </c>
      <c r="B77" s="19" t="s">
        <v>19</v>
      </c>
      <c r="C77" s="19" t="s">
        <v>19</v>
      </c>
      <c r="D77" s="1" t="s">
        <v>72</v>
      </c>
      <c r="E77" s="26">
        <v>225000</v>
      </c>
      <c r="F77" s="66">
        <v>200000</v>
      </c>
      <c r="G77" s="54"/>
    </row>
    <row r="78" spans="1:7" ht="10.5" customHeight="1">
      <c r="A78" s="40" t="s">
        <v>110</v>
      </c>
      <c r="B78" s="19" t="s">
        <v>19</v>
      </c>
      <c r="C78" s="19" t="s">
        <v>19</v>
      </c>
      <c r="D78" s="1" t="s">
        <v>111</v>
      </c>
      <c r="E78" s="26">
        <v>250000</v>
      </c>
      <c r="F78" s="66">
        <v>225000</v>
      </c>
      <c r="G78" s="87"/>
    </row>
    <row r="79" spans="1:7" ht="10.5" customHeight="1">
      <c r="A79" s="40" t="s">
        <v>74</v>
      </c>
      <c r="B79" s="19" t="s">
        <v>19</v>
      </c>
      <c r="C79" s="19" t="s">
        <v>19</v>
      </c>
      <c r="D79" s="1" t="s">
        <v>75</v>
      </c>
      <c r="E79" s="26">
        <v>25000</v>
      </c>
      <c r="F79" s="66">
        <v>100000</v>
      </c>
      <c r="G79" s="54"/>
    </row>
    <row r="80" spans="1:6" ht="12" customHeight="1">
      <c r="A80" s="12"/>
      <c r="B80" s="22"/>
      <c r="C80" s="9"/>
      <c r="D80" s="5" t="s">
        <v>61</v>
      </c>
      <c r="E80" s="27">
        <f>SUM(E64:E79)</f>
        <v>7165000</v>
      </c>
      <c r="F80" s="15">
        <f>SUM(F64:F79)</f>
        <v>6450000</v>
      </c>
    </row>
    <row r="81" spans="1:6" ht="10.5" customHeight="1">
      <c r="A81" s="12"/>
      <c r="B81" s="22"/>
      <c r="C81" s="9"/>
      <c r="E81" s="26"/>
      <c r="F81" s="14"/>
    </row>
    <row r="82" spans="1:6" ht="10.5" customHeight="1">
      <c r="A82" s="12"/>
      <c r="B82" s="22"/>
      <c r="C82" s="9"/>
      <c r="D82" s="7" t="s">
        <v>62</v>
      </c>
      <c r="E82" s="26"/>
      <c r="F82" s="14"/>
    </row>
    <row r="83" spans="1:6" ht="12" customHeight="1">
      <c r="A83" s="12"/>
      <c r="B83" s="22"/>
      <c r="C83" s="9"/>
      <c r="D83" s="7"/>
      <c r="E83" s="26"/>
      <c r="F83" s="14"/>
    </row>
    <row r="84" spans="1:7" ht="10.5" customHeight="1">
      <c r="A84" s="9" t="s">
        <v>109</v>
      </c>
      <c r="B84" s="19" t="s">
        <v>19</v>
      </c>
      <c r="C84" s="19" t="s">
        <v>19</v>
      </c>
      <c r="D84" s="1" t="s">
        <v>78</v>
      </c>
      <c r="E84" s="26">
        <v>265000</v>
      </c>
      <c r="F84" s="66">
        <v>250000</v>
      </c>
      <c r="G84" s="1" t="s">
        <v>53</v>
      </c>
    </row>
    <row r="85" spans="1:6" ht="12" customHeight="1">
      <c r="A85" s="12"/>
      <c r="B85" s="12"/>
      <c r="C85" s="8"/>
      <c r="D85" s="5" t="s">
        <v>63</v>
      </c>
      <c r="E85" s="27">
        <f>SUM(E84)</f>
        <v>265000</v>
      </c>
      <c r="F85" s="15">
        <f>SUM(F84)</f>
        <v>250000</v>
      </c>
    </row>
    <row r="86" spans="1:6" ht="12" customHeight="1">
      <c r="A86" s="12"/>
      <c r="B86" s="12"/>
      <c r="C86" s="8"/>
      <c r="E86" s="26"/>
      <c r="F86" s="14"/>
    </row>
    <row r="87" spans="1:7" ht="12" customHeight="1">
      <c r="A87" s="28"/>
      <c r="B87" s="28"/>
      <c r="C87" s="42"/>
      <c r="D87" s="36" t="s">
        <v>64</v>
      </c>
      <c r="E87" s="30">
        <f>E60+E80+E85</f>
        <v>15250000</v>
      </c>
      <c r="F87" s="49">
        <f>F60+F80+F85</f>
        <v>13600000</v>
      </c>
      <c r="G87" s="29"/>
    </row>
    <row r="88" spans="1:6" ht="10.5" customHeight="1">
      <c r="A88" s="53" t="s">
        <v>65</v>
      </c>
      <c r="E88" s="4"/>
      <c r="F88" s="4"/>
    </row>
  </sheetData>
  <mergeCells count="2">
    <mergeCell ref="A3:G3"/>
    <mergeCell ref="A49:G49"/>
  </mergeCells>
  <printOptions/>
  <pageMargins left="0.5" right="0.5" top="0.5" bottom="0.5" header="0.5" footer="0.5"/>
  <pageSetup horizontalDpi="300" verticalDpi="300" orientation="portrait" paperSize="9" r:id="rId1"/>
  <headerFooter alignWithMargins="0">
    <oddHeader>&amp;C&amp;11EXPENDITURE&amp;10
</oddHead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1">
      <selection activeCell="D5" sqref="D5"/>
    </sheetView>
  </sheetViews>
  <sheetFormatPr defaultColWidth="9.140625" defaultRowHeight="12.75"/>
  <cols>
    <col min="1" max="1" width="16.28125" style="0" customWidth="1"/>
    <col min="2" max="2" width="42.57421875" style="0" customWidth="1"/>
    <col min="3" max="3" width="14.28125" style="0" customWidth="1"/>
  </cols>
  <sheetData>
    <row r="1" spans="1:3" ht="47.25">
      <c r="A1" s="88" t="s">
        <v>4</v>
      </c>
      <c r="B1" s="88" t="s">
        <v>113</v>
      </c>
      <c r="C1" s="89" t="s">
        <v>114</v>
      </c>
    </row>
    <row r="2" spans="1:3" ht="15">
      <c r="A2" s="93" t="s">
        <v>81</v>
      </c>
      <c r="B2" s="90" t="s">
        <v>115</v>
      </c>
      <c r="C2" s="91">
        <f>AUDIT!E42</f>
        <v>41950000</v>
      </c>
    </row>
    <row r="3" spans="1:3" ht="15">
      <c r="A3" s="95" t="s">
        <v>82</v>
      </c>
      <c r="B3" s="90" t="s">
        <v>40</v>
      </c>
      <c r="C3" s="94">
        <f>AUDIT!E57</f>
        <v>7675000</v>
      </c>
    </row>
    <row r="4" spans="1:3" ht="15">
      <c r="A4" s="96" t="s">
        <v>117</v>
      </c>
      <c r="B4" s="90" t="s">
        <v>42</v>
      </c>
      <c r="C4" s="94">
        <f>AUDIT!E58</f>
        <v>20000</v>
      </c>
    </row>
    <row r="5" spans="1:3" ht="15">
      <c r="A5" s="96" t="s">
        <v>118</v>
      </c>
      <c r="B5" s="90" t="s">
        <v>36</v>
      </c>
      <c r="C5" s="94">
        <f>AUDIT!E59</f>
        <v>125000</v>
      </c>
    </row>
    <row r="6" spans="1:3" ht="15">
      <c r="A6" s="95" t="s">
        <v>83</v>
      </c>
      <c r="B6" s="90" t="s">
        <v>45</v>
      </c>
      <c r="C6" s="94">
        <f>AUDIT!E64</f>
        <v>149990</v>
      </c>
    </row>
    <row r="7" spans="1:3" ht="15">
      <c r="A7" s="97" t="s">
        <v>119</v>
      </c>
      <c r="B7" s="90" t="s">
        <v>66</v>
      </c>
      <c r="C7" s="94">
        <f>AUDIT!E65</f>
        <v>325000</v>
      </c>
    </row>
    <row r="8" spans="1:3" ht="15">
      <c r="A8" s="97" t="s">
        <v>120</v>
      </c>
      <c r="B8" s="90" t="s">
        <v>48</v>
      </c>
      <c r="C8" s="94">
        <f>AUDIT!E66</f>
        <v>4330000</v>
      </c>
    </row>
    <row r="9" spans="1:3" ht="15">
      <c r="A9" s="97" t="s">
        <v>121</v>
      </c>
      <c r="B9" s="90" t="s">
        <v>50</v>
      </c>
      <c r="C9" s="94">
        <f>AUDIT!E67</f>
        <v>100000</v>
      </c>
    </row>
    <row r="10" spans="1:3" ht="15">
      <c r="A10" s="97" t="s">
        <v>122</v>
      </c>
      <c r="B10" s="90" t="s">
        <v>52</v>
      </c>
      <c r="C10" s="94">
        <f>AUDIT!E68</f>
        <v>50000</v>
      </c>
    </row>
    <row r="11" spans="1:3" ht="30">
      <c r="A11" s="101" t="s">
        <v>123</v>
      </c>
      <c r="B11" s="98" t="s">
        <v>116</v>
      </c>
      <c r="C11" s="94">
        <f>AUDIT!E70</f>
        <v>150000</v>
      </c>
    </row>
    <row r="12" spans="1:3" ht="15">
      <c r="A12" s="97" t="s">
        <v>124</v>
      </c>
      <c r="B12" s="90" t="s">
        <v>77</v>
      </c>
      <c r="C12" s="94">
        <f>AUDIT!E71</f>
        <v>150000</v>
      </c>
    </row>
    <row r="13" spans="1:3" ht="15">
      <c r="A13" s="97" t="s">
        <v>125</v>
      </c>
      <c r="B13" s="90" t="s">
        <v>58</v>
      </c>
      <c r="C13" s="94">
        <f>AUDIT!E72</f>
        <v>690000</v>
      </c>
    </row>
    <row r="14" spans="1:3" ht="15">
      <c r="A14" s="97" t="s">
        <v>126</v>
      </c>
      <c r="B14" s="90" t="s">
        <v>69</v>
      </c>
      <c r="C14" s="94">
        <f>AUDIT!E73</f>
        <v>575000</v>
      </c>
    </row>
    <row r="15" spans="1:3" ht="15">
      <c r="A15" s="97" t="s">
        <v>127</v>
      </c>
      <c r="B15" s="90" t="s">
        <v>70</v>
      </c>
      <c r="C15" s="94">
        <f>AUDIT!E74</f>
        <v>125000</v>
      </c>
    </row>
    <row r="16" spans="1:3" ht="15">
      <c r="A16" s="97" t="s">
        <v>128</v>
      </c>
      <c r="B16" s="90" t="s">
        <v>60</v>
      </c>
      <c r="C16" s="94">
        <f>AUDIT!E75</f>
        <v>20000</v>
      </c>
    </row>
    <row r="17" spans="1:3" ht="15">
      <c r="A17" s="97" t="s">
        <v>129</v>
      </c>
      <c r="B17" s="90" t="s">
        <v>85</v>
      </c>
      <c r="C17" s="94">
        <f>AUDIT!E76</f>
        <v>10</v>
      </c>
    </row>
    <row r="18" spans="1:3" ht="15">
      <c r="A18" s="97" t="s">
        <v>130</v>
      </c>
      <c r="B18" s="90" t="s">
        <v>72</v>
      </c>
      <c r="C18" s="94">
        <f>AUDIT!E77</f>
        <v>225000</v>
      </c>
    </row>
    <row r="19" spans="1:3" ht="15">
      <c r="A19" s="97" t="s">
        <v>131</v>
      </c>
      <c r="B19" s="90" t="s">
        <v>111</v>
      </c>
      <c r="C19" s="94">
        <f>AUDIT!E78</f>
        <v>250000</v>
      </c>
    </row>
    <row r="20" spans="1:3" ht="15">
      <c r="A20" s="97" t="s">
        <v>132</v>
      </c>
      <c r="B20" s="90" t="s">
        <v>75</v>
      </c>
      <c r="C20" s="94">
        <f>AUDIT!E79</f>
        <v>25000</v>
      </c>
    </row>
    <row r="21" spans="1:3" ht="15">
      <c r="A21" s="93" t="s">
        <v>109</v>
      </c>
      <c r="B21" s="90" t="s">
        <v>78</v>
      </c>
      <c r="C21" s="94">
        <f>AUDIT!E84</f>
        <v>265000</v>
      </c>
    </row>
    <row r="22" spans="1:3" ht="19.5" customHeight="1" thickBot="1">
      <c r="A22" s="92"/>
      <c r="B22" s="92"/>
      <c r="C22" s="99">
        <f>SUM(C2:C21)</f>
        <v>57200000</v>
      </c>
    </row>
    <row r="23" spans="1:3" ht="15.75" thickTop="1">
      <c r="A23" s="92"/>
      <c r="B23" s="92"/>
      <c r="C23" s="92"/>
    </row>
    <row r="24" spans="1:3" ht="24.75" customHeight="1">
      <c r="A24" s="92"/>
      <c r="B24" s="92"/>
      <c r="C24" s="100">
        <f>AUDIT!E10</f>
        <v>57200000</v>
      </c>
    </row>
    <row r="25" spans="1:3" ht="15">
      <c r="A25" s="92"/>
      <c r="B25" s="92"/>
      <c r="C25" s="92"/>
    </row>
    <row r="26" spans="1:3" ht="15">
      <c r="A26" s="92"/>
      <c r="B26" s="92"/>
      <c r="C26" s="92"/>
    </row>
    <row r="27" spans="1:3" ht="15">
      <c r="A27" s="92"/>
      <c r="B27" s="92"/>
      <c r="C27" s="92"/>
    </row>
  </sheetData>
  <conditionalFormatting sqref="C24">
    <cfRule type="cellIs" priority="1" dxfId="0" operator="equal" stopIfTrue="1">
      <formula>$C$22</formula>
    </cfRule>
    <cfRule type="cellIs" priority="2" dxfId="1" operator="notEqual" stopIfTrue="1">
      <formula>$C$22</formula>
    </cfRule>
  </conditionalFormatting>
  <printOptions/>
  <pageMargins left="0.75" right="0.75" top="1" bottom="1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RECURRENT BUDGET 96/97</dc:title>
  <dc:subject/>
  <dc:creator>CENTRAL INFORMATICS BUREAU</dc:creator>
  <cp:keywords/>
  <dc:description/>
  <cp:lastModifiedBy>sfidou</cp:lastModifiedBy>
  <cp:lastPrinted>2007-06-11T09:53:57Z</cp:lastPrinted>
  <dcterms:created xsi:type="dcterms:W3CDTF">2000-01-05T23:42:22Z</dcterms:created>
  <dcterms:modified xsi:type="dcterms:W3CDTF">2007-06-11T09:54:24Z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81100.0000000000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