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VICEPRES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<sst xmlns="http://schemas.openxmlformats.org/spreadsheetml/2006/main" count="207" uniqueCount="125">
  <si>
    <t xml:space="preserve">VOTE  1-2.   OFFICE  OF  THE  VICE-PRESIDENT   </t>
  </si>
  <si>
    <t>Estimates (Rs)</t>
  </si>
  <si>
    <t>01-201.</t>
  </si>
  <si>
    <t>A. Personal Emoluments</t>
  </si>
  <si>
    <t>B. Other Charges Recurrent</t>
  </si>
  <si>
    <t xml:space="preserve">TOTAL VOTE 1-2  </t>
  </si>
  <si>
    <t>Establishment</t>
  </si>
  <si>
    <t>Item No.</t>
  </si>
  <si>
    <t>DETAILS</t>
  </si>
  <si>
    <t>01-201.001</t>
  </si>
  <si>
    <t>(1)</t>
  </si>
  <si>
    <t>(2)</t>
  </si>
  <si>
    <t>--</t>
  </si>
  <si>
    <t>Duty allowance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</si>
  <si>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</si>
  <si>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</si>
  <si>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</si>
  <si>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</si>
  <si>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</si>
  <si>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</si>
  <si>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</si>
  <si>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</si>
  <si>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</si>
  <si>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</si>
  <si>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</si>
  <si>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</si>
  <si>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Extra assistance</t>
  </si>
  <si>
    <t>(15)</t>
  </si>
  <si>
    <t>Maintenance allowance</t>
  </si>
  <si>
    <t>(16)</t>
  </si>
  <si>
    <t>Extra duty allowance</t>
  </si>
  <si>
    <t>(17)</t>
  </si>
  <si>
    <t>Extra remuneration</t>
  </si>
  <si>
    <t>(18)</t>
  </si>
  <si>
    <t>Overtime</t>
  </si>
  <si>
    <t>End-of-year bonus</t>
  </si>
  <si>
    <t>TOTAL PERSONAL EMOLUMENTS</t>
  </si>
  <si>
    <t>Other Staff Costs</t>
  </si>
  <si>
    <t>01-201.002</t>
  </si>
  <si>
    <t>Wages</t>
  </si>
  <si>
    <t>.003</t>
  </si>
  <si>
    <t>Travelling and transport</t>
  </si>
  <si>
    <t>Expenses for Personal Secretariat and other services</t>
  </si>
  <si>
    <t>.010</t>
  </si>
  <si>
    <t>Staff welfare</t>
  </si>
  <si>
    <t>TOTAL OTHER STAFF COSTS</t>
  </si>
  <si>
    <t>Other Goods and Services</t>
  </si>
  <si>
    <t>01-201.050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</si>
  <si>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</si>
  <si>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</si>
  <si>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</si>
  <si>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</si>
  <si>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</si>
  <si>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</si>
  <si>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</si>
  <si>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</si>
  <si>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</si>
  <si>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Maintenance of buildings, grounds, plant and</t>
  </si>
  <si>
    <t>equipment</t>
  </si>
  <si>
    <t>.057</t>
  </si>
  <si>
    <t>I.T. facilities</t>
  </si>
  <si>
    <t>.101</t>
  </si>
  <si>
    <t>Uniforms</t>
  </si>
  <si>
    <t>TOTAL OTHER GOODS AND SERVICES</t>
  </si>
  <si>
    <t>TOTAL OTHER CHARGES RECURRENT</t>
  </si>
  <si>
    <t>See inside front cover for significance of symbols and abbreviations.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</si>
  <si>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</si>
  <si>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</si>
  <si>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</si>
  <si>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</si>
  <si>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</si>
  <si>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</si>
  <si>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</si>
  <si>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.167</t>
  </si>
  <si>
    <t>.176</t>
  </si>
  <si>
    <t>Printing and stationery</t>
  </si>
  <si>
    <t>.012</t>
  </si>
  <si>
    <t>.056</t>
  </si>
  <si>
    <t>Training of staff</t>
  </si>
  <si>
    <t>.110</t>
  </si>
  <si>
    <t>House allowance</t>
  </si>
  <si>
    <t>(19)</t>
  </si>
  <si>
    <t>Hospitality</t>
  </si>
  <si>
    <t>(20)</t>
  </si>
  <si>
    <t xml:space="preserve">Assistant Secretary (02 43 63) </t>
  </si>
  <si>
    <t>Personal Secretary (08 49 57)</t>
  </si>
  <si>
    <t>Higher Executive Officer (08 40 50)</t>
  </si>
  <si>
    <t>Executive Officer (08 28 45)</t>
  </si>
  <si>
    <t>Clerical Officer/Higher Clerical Officer (08 17 41)</t>
  </si>
  <si>
    <t>Word Processing Operator (08 16 40)</t>
  </si>
  <si>
    <t>Butler (24 20 35)</t>
  </si>
  <si>
    <t>Cook (24 12 29)</t>
  </si>
  <si>
    <t>Household  Attendant (24 09 27)</t>
  </si>
  <si>
    <t>Driver  (24 11 32)</t>
  </si>
  <si>
    <t>Gardener/Nurseryman (24 08 25)</t>
  </si>
  <si>
    <t>General Worker (24 01 17)</t>
  </si>
  <si>
    <t>Vice-President (Rs 1,080,000)</t>
  </si>
  <si>
    <t>to retired Vice-Presidents</t>
  </si>
  <si>
    <t>2006-2007</t>
  </si>
  <si>
    <t>.198</t>
  </si>
  <si>
    <t xml:space="preserve">Postage </t>
  </si>
  <si>
    <t>2007-2008</t>
  </si>
  <si>
    <t>Description</t>
  </si>
  <si>
    <t>Estimates 2007-2008 Rs</t>
  </si>
  <si>
    <t>Personal Emoluments</t>
  </si>
  <si>
    <t>01-201.003</t>
  </si>
  <si>
    <t>01-201.010</t>
  </si>
  <si>
    <t>01-201.012</t>
  </si>
  <si>
    <t>01-201.051</t>
  </si>
  <si>
    <t>01-201.052</t>
  </si>
  <si>
    <t>01-201.053</t>
  </si>
  <si>
    <t>01-201.054</t>
  </si>
  <si>
    <t>01-201.055</t>
  </si>
  <si>
    <t>01-201.056</t>
  </si>
  <si>
    <t>01-201.057</t>
  </si>
  <si>
    <t>01-201.059</t>
  </si>
  <si>
    <t>01-201.060</t>
  </si>
  <si>
    <t>01-201.061</t>
  </si>
  <si>
    <t>01-201.101</t>
  </si>
  <si>
    <t>01-201.110</t>
  </si>
  <si>
    <t>01-201.167</t>
  </si>
  <si>
    <t>01-201.176</t>
  </si>
  <si>
    <t>01-201.198</t>
  </si>
  <si>
    <t>Maintenance of buildings, grounds, plant and equipment</t>
  </si>
  <si>
    <t>Expenses for Personal Secretariat and other services to retired Vice-Presidents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</si>
</sst>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3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right"/>
    </xf>
    <xf numFmtId="0" fontId="6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6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NumberFormat="1" applyFont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3" fontId="5" fillId="0" borderId="19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8" fillId="0" borderId="15" xfId="0" applyNumberFormat="1" applyFont="1" applyBorder="1" applyAlignment="1">
      <alignment horizontal="right"/>
    </xf>
    <xf numFmtId="1" fontId="5" fillId="0" borderId="11" xfId="0" applyNumberFormat="1" applyFont="1" applyBorder="1" applyAlignment="1" quotePrefix="1">
      <alignment horizontal="right"/>
    </xf>
    <xf numFmtId="3" fontId="5" fillId="0" borderId="20" xfId="0" applyNumberFormat="1" applyFont="1" applyBorder="1" applyAlignment="1">
      <alignment/>
    </xf>
    <xf numFmtId="0" fontId="4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" fontId="5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3" fontId="4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/>
    </xf>
    <xf numFmtId="1" fontId="8" fillId="0" borderId="11" xfId="0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quotePrefix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 quotePrefix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5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5" fillId="0" borderId="15" xfId="0" applyNumberFormat="1" applyFont="1" applyBorder="1" applyAlignment="1" quotePrefix="1">
      <alignment horizontal="right"/>
    </xf>
    <xf numFmtId="0" fontId="11" fillId="0" borderId="0" xfId="0" applyFont="1" applyAlignment="1">
      <alignment horizontal="right" vertical="top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8" fillId="0" borderId="2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 shrinkToFi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Border="1" applyAlignment="1" quotePrefix="1">
      <alignment horizontal="center"/>
    </xf>
    <xf numFmtId="1" fontId="13" fillId="0" borderId="0" xfId="0" applyNumberFormat="1" applyFont="1" applyBorder="1" applyAlignment="1" quotePrefix="1">
      <alignment horizontal="center"/>
    </xf>
    <xf numFmtId="1" fontId="13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3" fontId="15" fillId="0" borderId="2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" fontId="13" fillId="0" borderId="0" xfId="0" applyNumberFormat="1" applyFont="1" applyBorder="1" applyAlignment="1" quotePrefix="1">
      <alignment horizontal="center" vertical="justify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PageLayoutView="0" workbookViewId="0" topLeftCell="A1">
      <selection activeCell="G78" sqref="G78"/>
    </sheetView>
  </sheetViews>
  <sheetFormatPr defaultColWidth="9.140625" defaultRowHeight="12.75"/>
  <cols>
    <col min="1" max="1" width="9.7109375" style="1" customWidth="1"/>
    <col min="2" max="3" width="7.7109375" style="1" customWidth="1"/>
    <col min="4" max="4" width="40.7109375" style="1" customWidth="1"/>
    <col min="5" max="6" width="10.7109375" style="1" customWidth="1"/>
    <col min="7" max="7" width="4.7109375" style="1" customWidth="1"/>
    <col min="8" max="16384" width="9.140625" style="1" customWidth="1"/>
  </cols>
  <sheetData>
    <row r="1" spans="5:7" ht="15.75" customHeight="1">
      <c r="E1" s="83"/>
      <c r="F1" s="84"/>
      <c r="G1" s="89">
        <v>27</v>
      </c>
    </row>
    <row r="2" ht="9.75" customHeight="1"/>
    <row r="3" spans="1:7" s="31" customFormat="1" ht="19.5" customHeight="1" thickBot="1">
      <c r="A3" s="109" t="s">
        <v>0</v>
      </c>
      <c r="B3" s="109"/>
      <c r="C3" s="109"/>
      <c r="D3" s="109"/>
      <c r="E3" s="109"/>
      <c r="F3" s="109"/>
      <c r="G3" s="109"/>
    </row>
    <row r="4" spans="1:7" ht="12" customHeight="1">
      <c r="A4" s="35"/>
      <c r="B4" s="35"/>
      <c r="C4" s="35"/>
      <c r="D4" s="41"/>
      <c r="E4" s="67" t="s">
        <v>1</v>
      </c>
      <c r="F4" s="68"/>
      <c r="G4" s="64"/>
    </row>
    <row r="5" spans="4:7" ht="12" customHeight="1">
      <c r="D5" s="12"/>
      <c r="E5" s="54" t="s">
        <v>101</v>
      </c>
      <c r="F5" s="73" t="s">
        <v>98</v>
      </c>
      <c r="G5" s="53"/>
    </row>
    <row r="6" spans="4:6" ht="12" customHeight="1">
      <c r="D6" s="12"/>
      <c r="E6" s="36"/>
      <c r="F6" s="36"/>
    </row>
    <row r="7" spans="1:6" s="35" customFormat="1" ht="12" customHeight="1">
      <c r="A7" s="1"/>
      <c r="B7" s="37"/>
      <c r="C7" s="37" t="s">
        <v>2</v>
      </c>
      <c r="D7" s="38" t="s">
        <v>3</v>
      </c>
      <c r="E7" s="85">
        <f>E37</f>
        <v>3778000</v>
      </c>
      <c r="F7" s="60">
        <f>F37</f>
        <v>3850000</v>
      </c>
    </row>
    <row r="8" spans="1:6" ht="12" customHeight="1">
      <c r="A8" s="35"/>
      <c r="B8" s="27"/>
      <c r="C8" s="27"/>
      <c r="D8" s="27" t="s">
        <v>4</v>
      </c>
      <c r="E8" s="85">
        <f>E72</f>
        <v>3322000</v>
      </c>
      <c r="F8" s="60">
        <f>F72</f>
        <v>2900000</v>
      </c>
    </row>
    <row r="9" spans="1:6" ht="9.75" customHeight="1" thickBot="1">
      <c r="A9" s="35"/>
      <c r="B9" s="27"/>
      <c r="C9" s="27"/>
      <c r="D9" s="27"/>
      <c r="E9" s="39"/>
      <c r="F9" s="60"/>
    </row>
    <row r="10" spans="1:6" s="40" customFormat="1" ht="15" customHeight="1" thickBot="1">
      <c r="A10" s="32"/>
      <c r="B10" s="32"/>
      <c r="C10" s="32"/>
      <c r="D10" s="33" t="s">
        <v>5</v>
      </c>
      <c r="E10" s="34">
        <f>SUM(E7:E8)</f>
        <v>7100000</v>
      </c>
      <c r="F10" s="69">
        <f>SUM(F7:F8)</f>
        <v>6750000</v>
      </c>
    </row>
    <row r="11" s="35" customFormat="1" ht="9.75" customHeight="1">
      <c r="F11" s="41"/>
    </row>
    <row r="12" spans="1:6" ht="12" customHeight="1">
      <c r="A12" s="42"/>
      <c r="B12" s="17" t="s">
        <v>6</v>
      </c>
      <c r="C12" s="13"/>
      <c r="D12" s="3"/>
      <c r="E12" s="25" t="s">
        <v>1</v>
      </c>
      <c r="F12" s="10"/>
    </row>
    <row r="13" spans="1:6" ht="12" customHeight="1">
      <c r="A13" s="19" t="s">
        <v>7</v>
      </c>
      <c r="B13" s="73" t="s">
        <v>98</v>
      </c>
      <c r="C13" s="54" t="s">
        <v>101</v>
      </c>
      <c r="D13" s="2" t="s">
        <v>8</v>
      </c>
      <c r="E13" s="92" t="s">
        <v>101</v>
      </c>
      <c r="F13" s="73" t="s">
        <v>98</v>
      </c>
    </row>
    <row r="14" spans="1:6" ht="10.5" customHeight="1">
      <c r="A14" s="15"/>
      <c r="B14" s="78"/>
      <c r="C14" s="28"/>
      <c r="D14" s="2"/>
      <c r="E14" s="20"/>
      <c r="F14" s="74"/>
    </row>
    <row r="15" spans="1:6" s="35" customFormat="1" ht="10.5" customHeight="1">
      <c r="A15" s="29" t="s">
        <v>9</v>
      </c>
      <c r="B15" s="79"/>
      <c r="C15" s="9"/>
      <c r="D15" s="6" t="s">
        <v>3</v>
      </c>
      <c r="E15" s="21"/>
      <c r="F15" s="75"/>
    </row>
    <row r="16" spans="1:6" s="35" customFormat="1" ht="9" customHeight="1">
      <c r="A16" s="29"/>
      <c r="B16" s="79"/>
      <c r="C16" s="9"/>
      <c r="D16" s="6"/>
      <c r="E16" s="21"/>
      <c r="F16" s="75"/>
    </row>
    <row r="17" spans="1:6" ht="10.5" customHeight="1">
      <c r="A17" s="44" t="s">
        <v>10</v>
      </c>
      <c r="B17" s="79">
        <v>1</v>
      </c>
      <c r="C17" s="90">
        <v>1</v>
      </c>
      <c r="D17" s="35" t="s">
        <v>96</v>
      </c>
      <c r="E17" s="39">
        <v>1080000</v>
      </c>
      <c r="F17" s="76">
        <v>1080000</v>
      </c>
    </row>
    <row r="18" spans="1:12" ht="10.5" customHeight="1">
      <c r="A18" s="16" t="s">
        <v>11</v>
      </c>
      <c r="B18" s="80" t="s">
        <v>12</v>
      </c>
      <c r="C18" s="82" t="s">
        <v>12</v>
      </c>
      <c r="D18" s="35" t="s">
        <v>13</v>
      </c>
      <c r="E18" s="39">
        <v>180000</v>
      </c>
      <c r="F18" s="76">
        <v>180000</v>
      </c>
      <c r="H18"/>
      <c r="I18"/>
      <c r="J18"/>
      <c r="K18"/>
      <c r="L18"/>
    </row>
    <row r="19" spans="1:12" s="35" customFormat="1" ht="10.5" customHeight="1">
      <c r="A19" s="16" t="s">
        <v>14</v>
      </c>
      <c r="B19" s="81">
        <v>1</v>
      </c>
      <c r="C19" s="91">
        <v>1</v>
      </c>
      <c r="D19" s="1" t="s">
        <v>84</v>
      </c>
      <c r="E19" s="22">
        <v>10</v>
      </c>
      <c r="F19" s="76">
        <v>10</v>
      </c>
      <c r="H19"/>
      <c r="I19"/>
      <c r="J19"/>
      <c r="K19"/>
      <c r="L19"/>
    </row>
    <row r="20" spans="1:12" s="35" customFormat="1" ht="10.5" customHeight="1">
      <c r="A20" s="45" t="s">
        <v>15</v>
      </c>
      <c r="B20" s="79">
        <v>1</v>
      </c>
      <c r="C20" s="90">
        <v>1</v>
      </c>
      <c r="D20" s="1" t="s">
        <v>85</v>
      </c>
      <c r="E20" s="22">
        <v>10</v>
      </c>
      <c r="F20" s="76">
        <v>10</v>
      </c>
      <c r="G20" s="63"/>
      <c r="H20"/>
      <c r="I20"/>
      <c r="J20"/>
      <c r="K20"/>
      <c r="L20"/>
    </row>
    <row r="21" spans="1:12" s="35" customFormat="1" ht="10.5" customHeight="1">
      <c r="A21" s="45" t="s">
        <v>16</v>
      </c>
      <c r="B21" s="79">
        <v>1</v>
      </c>
      <c r="C21" s="90">
        <v>1</v>
      </c>
      <c r="D21" s="71" t="s">
        <v>86</v>
      </c>
      <c r="E21" s="22">
        <v>211200</v>
      </c>
      <c r="F21" s="76">
        <v>211200</v>
      </c>
      <c r="G21" s="71"/>
      <c r="H21"/>
      <c r="I21"/>
      <c r="J21"/>
      <c r="K21"/>
      <c r="L21"/>
    </row>
    <row r="22" spans="1:12" s="35" customFormat="1" ht="10.5" customHeight="1">
      <c r="A22" s="45" t="s">
        <v>17</v>
      </c>
      <c r="B22" s="80">
        <v>1</v>
      </c>
      <c r="C22" s="82">
        <v>1</v>
      </c>
      <c r="D22" s="71" t="s">
        <v>87</v>
      </c>
      <c r="E22" s="88">
        <v>10</v>
      </c>
      <c r="F22" s="87">
        <v>10</v>
      </c>
      <c r="G22" s="63"/>
      <c r="H22"/>
      <c r="I22"/>
      <c r="J22"/>
      <c r="K22"/>
      <c r="L22"/>
    </row>
    <row r="23" spans="1:12" s="35" customFormat="1" ht="10.5" customHeight="1">
      <c r="A23" s="45" t="s">
        <v>18</v>
      </c>
      <c r="B23" s="80">
        <v>1</v>
      </c>
      <c r="C23" s="82">
        <v>1</v>
      </c>
      <c r="D23" s="71" t="s">
        <v>88</v>
      </c>
      <c r="E23" s="88">
        <v>90000</v>
      </c>
      <c r="F23" s="87">
        <v>87900</v>
      </c>
      <c r="G23" s="71"/>
      <c r="H23"/>
      <c r="I23"/>
      <c r="J23"/>
      <c r="K23"/>
      <c r="L23"/>
    </row>
    <row r="24" spans="1:12" s="35" customFormat="1" ht="10.5" customHeight="1">
      <c r="A24" s="45" t="s">
        <v>19</v>
      </c>
      <c r="B24" s="79">
        <v>1</v>
      </c>
      <c r="C24" s="90">
        <v>1</v>
      </c>
      <c r="D24" s="1" t="s">
        <v>89</v>
      </c>
      <c r="E24" s="22">
        <v>82500</v>
      </c>
      <c r="F24" s="76">
        <v>146400</v>
      </c>
      <c r="G24" s="63"/>
      <c r="H24"/>
      <c r="I24"/>
      <c r="J24"/>
      <c r="K24"/>
      <c r="L24"/>
    </row>
    <row r="25" spans="1:12" s="35" customFormat="1" ht="10.5" customHeight="1">
      <c r="A25" s="45" t="s">
        <v>20</v>
      </c>
      <c r="B25" s="79">
        <v>1</v>
      </c>
      <c r="C25" s="90">
        <v>1</v>
      </c>
      <c r="D25" s="1" t="s">
        <v>90</v>
      </c>
      <c r="E25" s="22">
        <v>114000</v>
      </c>
      <c r="F25" s="76">
        <v>111000</v>
      </c>
      <c r="H25"/>
      <c r="I25"/>
      <c r="J25"/>
      <c r="K25"/>
      <c r="L25"/>
    </row>
    <row r="26" spans="1:12" s="35" customFormat="1" ht="10.5" customHeight="1">
      <c r="A26" s="45" t="s">
        <v>21</v>
      </c>
      <c r="B26" s="80">
        <v>2</v>
      </c>
      <c r="C26" s="82">
        <v>2</v>
      </c>
      <c r="D26" s="1" t="s">
        <v>91</v>
      </c>
      <c r="E26" s="22">
        <v>173400</v>
      </c>
      <c r="F26" s="76">
        <v>169500</v>
      </c>
      <c r="H26"/>
      <c r="I26"/>
      <c r="J26"/>
      <c r="K26"/>
      <c r="L26"/>
    </row>
    <row r="27" spans="1:12" s="35" customFormat="1" ht="10.5" customHeight="1">
      <c r="A27" s="45" t="s">
        <v>22</v>
      </c>
      <c r="B27" s="80">
        <v>4</v>
      </c>
      <c r="C27" s="82">
        <v>4</v>
      </c>
      <c r="D27" s="1" t="s">
        <v>92</v>
      </c>
      <c r="E27" s="22">
        <v>331800</v>
      </c>
      <c r="F27" s="76">
        <v>324000</v>
      </c>
      <c r="H27"/>
      <c r="I27"/>
      <c r="J27"/>
      <c r="K27"/>
      <c r="L27"/>
    </row>
    <row r="28" spans="1:12" s="35" customFormat="1" ht="10.5" customHeight="1">
      <c r="A28" s="45" t="s">
        <v>23</v>
      </c>
      <c r="B28" s="80">
        <v>1</v>
      </c>
      <c r="C28" s="82">
        <v>1</v>
      </c>
      <c r="D28" s="1" t="s">
        <v>93</v>
      </c>
      <c r="E28" s="22">
        <v>78900</v>
      </c>
      <c r="F28" s="76">
        <v>77100</v>
      </c>
      <c r="H28"/>
      <c r="I28"/>
      <c r="J28"/>
      <c r="K28"/>
      <c r="L28"/>
    </row>
    <row r="29" spans="1:12" s="35" customFormat="1" ht="10.5" customHeight="1">
      <c r="A29" s="45" t="s">
        <v>24</v>
      </c>
      <c r="B29" s="79">
        <v>2</v>
      </c>
      <c r="C29" s="90">
        <v>2</v>
      </c>
      <c r="D29" s="1" t="s">
        <v>94</v>
      </c>
      <c r="E29" s="22">
        <v>174000</v>
      </c>
      <c r="F29" s="76">
        <v>170400</v>
      </c>
      <c r="H29"/>
      <c r="I29"/>
      <c r="J29"/>
      <c r="K29"/>
      <c r="L29"/>
    </row>
    <row r="30" spans="1:12" s="35" customFormat="1" ht="10.5" customHeight="1">
      <c r="A30" s="45" t="s">
        <v>25</v>
      </c>
      <c r="B30" s="80">
        <v>2</v>
      </c>
      <c r="C30" s="82">
        <v>2</v>
      </c>
      <c r="D30" s="1" t="s">
        <v>95</v>
      </c>
      <c r="E30" s="22">
        <v>124200</v>
      </c>
      <c r="F30" s="76">
        <v>121200</v>
      </c>
      <c r="G30" s="86"/>
      <c r="H30"/>
      <c r="I30"/>
      <c r="J30"/>
      <c r="K30"/>
      <c r="L30"/>
    </row>
    <row r="31" spans="1:12" s="35" customFormat="1" ht="10.5" customHeight="1">
      <c r="A31" s="45" t="s">
        <v>27</v>
      </c>
      <c r="B31" s="80" t="s">
        <v>12</v>
      </c>
      <c r="C31" s="82" t="s">
        <v>12</v>
      </c>
      <c r="D31" s="1" t="s">
        <v>26</v>
      </c>
      <c r="E31" s="22">
        <v>576000</v>
      </c>
      <c r="F31" s="76">
        <v>576000</v>
      </c>
      <c r="H31"/>
      <c r="I31"/>
      <c r="J31"/>
      <c r="K31"/>
      <c r="L31"/>
    </row>
    <row r="32" spans="1:12" s="35" customFormat="1" ht="10.5" customHeight="1">
      <c r="A32" s="45" t="s">
        <v>29</v>
      </c>
      <c r="B32" s="80" t="s">
        <v>12</v>
      </c>
      <c r="C32" s="82" t="s">
        <v>12</v>
      </c>
      <c r="D32" s="1" t="s">
        <v>80</v>
      </c>
      <c r="E32" s="22">
        <v>114000</v>
      </c>
      <c r="F32" s="76">
        <v>114000</v>
      </c>
      <c r="G32" s="86"/>
      <c r="H32"/>
      <c r="I32"/>
      <c r="J32"/>
      <c r="K32"/>
      <c r="L32"/>
    </row>
    <row r="33" spans="1:12" s="35" customFormat="1" ht="10.5" customHeight="1">
      <c r="A33" s="45" t="s">
        <v>31</v>
      </c>
      <c r="B33" s="80" t="s">
        <v>12</v>
      </c>
      <c r="C33" s="82" t="s">
        <v>12</v>
      </c>
      <c r="D33" s="1" t="s">
        <v>28</v>
      </c>
      <c r="E33" s="22">
        <v>10</v>
      </c>
      <c r="F33" s="76">
        <v>10</v>
      </c>
      <c r="H33"/>
      <c r="I33"/>
      <c r="J33"/>
      <c r="K33"/>
      <c r="L33"/>
    </row>
    <row r="34" spans="1:12" s="35" customFormat="1" ht="10.5" customHeight="1">
      <c r="A34" s="45" t="s">
        <v>33</v>
      </c>
      <c r="B34" s="80" t="s">
        <v>12</v>
      </c>
      <c r="C34" s="82" t="s">
        <v>12</v>
      </c>
      <c r="D34" s="1" t="s">
        <v>30</v>
      </c>
      <c r="E34" s="22">
        <v>87000</v>
      </c>
      <c r="F34" s="76">
        <v>87000</v>
      </c>
      <c r="H34"/>
      <c r="I34"/>
      <c r="J34"/>
      <c r="K34"/>
      <c r="L34"/>
    </row>
    <row r="35" spans="1:12" s="35" customFormat="1" ht="10.5" customHeight="1">
      <c r="A35" s="45" t="s">
        <v>81</v>
      </c>
      <c r="B35" s="80" t="s">
        <v>12</v>
      </c>
      <c r="C35" s="82" t="s">
        <v>12</v>
      </c>
      <c r="D35" s="1" t="s">
        <v>32</v>
      </c>
      <c r="E35" s="22">
        <v>100960</v>
      </c>
      <c r="F35" s="76">
        <v>102840</v>
      </c>
      <c r="H35"/>
      <c r="I35"/>
      <c r="J35"/>
      <c r="K35"/>
      <c r="L35"/>
    </row>
    <row r="36" spans="1:12" s="35" customFormat="1" ht="10.5" customHeight="1">
      <c r="A36" s="45" t="s">
        <v>83</v>
      </c>
      <c r="B36" s="80" t="s">
        <v>12</v>
      </c>
      <c r="C36" s="82" t="s">
        <v>12</v>
      </c>
      <c r="D36" s="1" t="s">
        <v>35</v>
      </c>
      <c r="E36" s="22">
        <v>260000</v>
      </c>
      <c r="F36" s="76">
        <v>291420</v>
      </c>
      <c r="H36"/>
      <c r="I36"/>
      <c r="J36"/>
      <c r="K36"/>
      <c r="L36"/>
    </row>
    <row r="37" spans="1:12" ht="12" customHeight="1">
      <c r="A37" s="41"/>
      <c r="B37" s="70">
        <f>SUM(B17:B36)</f>
        <v>19</v>
      </c>
      <c r="C37" s="55">
        <f>SUM(C17:C36)</f>
        <v>19</v>
      </c>
      <c r="D37" s="5" t="s">
        <v>36</v>
      </c>
      <c r="E37" s="48">
        <f>SUM(E17:E36)</f>
        <v>3778000</v>
      </c>
      <c r="F37" s="77">
        <f>SUM(F17:F36)</f>
        <v>3850000</v>
      </c>
      <c r="H37"/>
      <c r="I37"/>
      <c r="J37"/>
      <c r="K37"/>
      <c r="L37"/>
    </row>
    <row r="38" spans="1:12" ht="7.5" customHeight="1">
      <c r="A38" s="12"/>
      <c r="B38" s="18"/>
      <c r="C38" s="9"/>
      <c r="D38" s="5"/>
      <c r="E38" s="39"/>
      <c r="F38" s="14"/>
      <c r="H38"/>
      <c r="I38"/>
      <c r="J38"/>
      <c r="K38"/>
      <c r="L38"/>
    </row>
    <row r="39" spans="1:12" ht="6" customHeight="1">
      <c r="A39" s="12"/>
      <c r="B39" s="18"/>
      <c r="C39" s="9"/>
      <c r="D39" s="35"/>
      <c r="E39" s="39"/>
      <c r="F39" s="14"/>
      <c r="H39"/>
      <c r="I39"/>
      <c r="J39"/>
      <c r="K39"/>
      <c r="L39"/>
    </row>
    <row r="40" spans="1:12" s="35" customFormat="1" ht="10.5" customHeight="1">
      <c r="A40" s="12"/>
      <c r="B40" s="18"/>
      <c r="C40" s="9"/>
      <c r="D40" s="6" t="s">
        <v>4</v>
      </c>
      <c r="E40" s="22"/>
      <c r="F40" s="11"/>
      <c r="H40"/>
      <c r="I40"/>
      <c r="J40"/>
      <c r="K40"/>
      <c r="L40"/>
    </row>
    <row r="41" spans="1:12" s="35" customFormat="1" ht="7.5" customHeight="1">
      <c r="A41" s="41"/>
      <c r="B41" s="46"/>
      <c r="C41" s="43"/>
      <c r="D41" s="1"/>
      <c r="E41" s="22"/>
      <c r="F41" s="11"/>
      <c r="H41"/>
      <c r="I41"/>
      <c r="J41"/>
      <c r="K41"/>
      <c r="L41"/>
    </row>
    <row r="42" spans="1:12" ht="10.5" customHeight="1">
      <c r="A42" s="41"/>
      <c r="B42" s="41"/>
      <c r="C42" s="49"/>
      <c r="D42" s="7" t="s">
        <v>37</v>
      </c>
      <c r="E42" s="39"/>
      <c r="F42" s="14"/>
      <c r="H42"/>
      <c r="I42"/>
      <c r="J42"/>
      <c r="K42"/>
      <c r="L42"/>
    </row>
    <row r="43" spans="1:12" ht="7.5" customHeight="1">
      <c r="A43" s="41"/>
      <c r="B43" s="41"/>
      <c r="C43" s="49"/>
      <c r="D43" s="7"/>
      <c r="E43" s="39"/>
      <c r="F43" s="14"/>
      <c r="H43"/>
      <c r="I43"/>
      <c r="J43"/>
      <c r="K43"/>
      <c r="L43"/>
    </row>
    <row r="44" spans="1:12" s="35" customFormat="1" ht="10.5" customHeight="1">
      <c r="A44" s="9" t="s">
        <v>38</v>
      </c>
      <c r="B44" s="45" t="s">
        <v>12</v>
      </c>
      <c r="C44" s="45" t="s">
        <v>12</v>
      </c>
      <c r="D44" s="1" t="s">
        <v>39</v>
      </c>
      <c r="E44" s="22">
        <v>25000</v>
      </c>
      <c r="F44" s="76">
        <v>25000</v>
      </c>
      <c r="G44" s="63"/>
      <c r="H44"/>
      <c r="I44"/>
      <c r="J44"/>
      <c r="K44"/>
      <c r="L44"/>
    </row>
    <row r="45" spans="1:12" s="35" customFormat="1" ht="10.5" customHeight="1">
      <c r="A45" s="51" t="s">
        <v>40</v>
      </c>
      <c r="B45" s="45" t="s">
        <v>12</v>
      </c>
      <c r="C45" s="45" t="s">
        <v>12</v>
      </c>
      <c r="D45" s="1" t="s">
        <v>41</v>
      </c>
      <c r="E45" s="85">
        <v>430000</v>
      </c>
      <c r="F45" s="76">
        <v>424000</v>
      </c>
      <c r="G45" s="63"/>
      <c r="H45"/>
      <c r="I45"/>
      <c r="J45"/>
      <c r="K45"/>
      <c r="L45"/>
    </row>
    <row r="46" spans="1:12" s="35" customFormat="1" ht="10.5" customHeight="1">
      <c r="A46" s="51" t="s">
        <v>43</v>
      </c>
      <c r="B46" s="45" t="s">
        <v>12</v>
      </c>
      <c r="C46" s="45" t="s">
        <v>12</v>
      </c>
      <c r="D46" s="1" t="s">
        <v>44</v>
      </c>
      <c r="E46" s="85">
        <v>5000</v>
      </c>
      <c r="F46" s="76">
        <v>5000</v>
      </c>
      <c r="G46" s="63"/>
      <c r="H46"/>
      <c r="I46"/>
      <c r="J46"/>
      <c r="K46"/>
      <c r="L46"/>
    </row>
    <row r="47" spans="1:12" s="35" customFormat="1" ht="10.5" customHeight="1">
      <c r="A47" s="51" t="s">
        <v>76</v>
      </c>
      <c r="B47" s="16" t="s">
        <v>12</v>
      </c>
      <c r="C47" s="45" t="s">
        <v>12</v>
      </c>
      <c r="D47" s="1" t="s">
        <v>34</v>
      </c>
      <c r="E47" s="85">
        <v>80000</v>
      </c>
      <c r="F47" s="76">
        <v>60000</v>
      </c>
      <c r="H47"/>
      <c r="I47"/>
      <c r="J47"/>
      <c r="K47"/>
      <c r="L47"/>
    </row>
    <row r="48" spans="1:12" ht="12" customHeight="1">
      <c r="A48" s="41"/>
      <c r="B48" s="41"/>
      <c r="C48" s="50"/>
      <c r="D48" s="5" t="s">
        <v>45</v>
      </c>
      <c r="E48" s="48">
        <f>SUM(E44:E47)</f>
        <v>540000</v>
      </c>
      <c r="F48" s="56">
        <f>SUM(F44:F47)</f>
        <v>514000</v>
      </c>
      <c r="G48" s="63"/>
      <c r="H48"/>
      <c r="I48"/>
      <c r="J48"/>
      <c r="K48"/>
      <c r="L48"/>
    </row>
    <row r="49" spans="1:12" s="35" customFormat="1" ht="9" customHeight="1">
      <c r="A49" s="12"/>
      <c r="B49" s="12"/>
      <c r="C49" s="50"/>
      <c r="D49" s="1"/>
      <c r="E49" s="22"/>
      <c r="F49" s="11"/>
      <c r="G49" s="63"/>
      <c r="H49"/>
      <c r="I49"/>
      <c r="J49"/>
      <c r="K49"/>
      <c r="L49"/>
    </row>
    <row r="50" spans="1:12" ht="10.5" customHeight="1">
      <c r="A50" s="41"/>
      <c r="B50" s="41"/>
      <c r="C50" s="50"/>
      <c r="D50" s="7" t="s">
        <v>46</v>
      </c>
      <c r="E50" s="39"/>
      <c r="F50" s="14"/>
      <c r="G50" s="63"/>
      <c r="H50"/>
      <c r="I50"/>
      <c r="J50"/>
      <c r="K50"/>
      <c r="L50"/>
    </row>
    <row r="51" spans="1:12" ht="7.5" customHeight="1">
      <c r="A51" s="41"/>
      <c r="B51" s="41"/>
      <c r="C51" s="72"/>
      <c r="D51" s="7"/>
      <c r="E51" s="39"/>
      <c r="F51" s="14"/>
      <c r="G51" s="63"/>
      <c r="H51"/>
      <c r="I51"/>
      <c r="J51"/>
      <c r="K51"/>
      <c r="L51"/>
    </row>
    <row r="52" spans="1:12" s="35" customFormat="1" ht="10.5" customHeight="1">
      <c r="A52" s="9" t="s">
        <v>47</v>
      </c>
      <c r="B52" s="45" t="s">
        <v>12</v>
      </c>
      <c r="C52" s="45" t="s">
        <v>12</v>
      </c>
      <c r="D52" s="35" t="s">
        <v>48</v>
      </c>
      <c r="E52" s="22">
        <v>135000</v>
      </c>
      <c r="F52" s="76">
        <v>135000</v>
      </c>
      <c r="G52" s="63"/>
      <c r="H52"/>
      <c r="I52"/>
      <c r="J52"/>
      <c r="K52"/>
      <c r="L52"/>
    </row>
    <row r="53" spans="1:7" s="35" customFormat="1" ht="10.5" customHeight="1">
      <c r="A53" s="47" t="s">
        <v>49</v>
      </c>
      <c r="B53" s="16" t="s">
        <v>12</v>
      </c>
      <c r="C53" s="16" t="s">
        <v>12</v>
      </c>
      <c r="D53" s="1" t="s">
        <v>66</v>
      </c>
      <c r="E53" s="22">
        <v>245000</v>
      </c>
      <c r="F53" s="76">
        <v>225000</v>
      </c>
      <c r="G53" s="63"/>
    </row>
    <row r="54" spans="1:7" s="35" customFormat="1" ht="10.5" customHeight="1">
      <c r="A54" s="47" t="s">
        <v>50</v>
      </c>
      <c r="B54" s="16" t="s">
        <v>12</v>
      </c>
      <c r="C54" s="16" t="s">
        <v>12</v>
      </c>
      <c r="D54" s="1" t="s">
        <v>51</v>
      </c>
      <c r="E54" s="22">
        <v>451000</v>
      </c>
      <c r="F54" s="76">
        <v>420000</v>
      </c>
      <c r="G54" s="63"/>
    </row>
    <row r="55" spans="1:7" s="35" customFormat="1" ht="10.5" customHeight="1">
      <c r="A55" s="29" t="s">
        <v>52</v>
      </c>
      <c r="B55" s="45" t="s">
        <v>12</v>
      </c>
      <c r="C55" s="45" t="s">
        <v>12</v>
      </c>
      <c r="D55" s="35" t="s">
        <v>53</v>
      </c>
      <c r="E55" s="22">
        <v>600000</v>
      </c>
      <c r="F55" s="76">
        <v>500000</v>
      </c>
      <c r="G55" s="63"/>
    </row>
    <row r="56" spans="1:7" s="35" customFormat="1" ht="10.5" customHeight="1">
      <c r="A56" s="47" t="s">
        <v>54</v>
      </c>
      <c r="B56" s="16" t="s">
        <v>12</v>
      </c>
      <c r="C56" s="16" t="s">
        <v>12</v>
      </c>
      <c r="D56" s="1" t="s">
        <v>55</v>
      </c>
      <c r="E56" s="22">
        <v>50000</v>
      </c>
      <c r="F56" s="76">
        <v>50000</v>
      </c>
      <c r="G56" s="1"/>
    </row>
    <row r="57" spans="1:7" s="35" customFormat="1" ht="10.5" customHeight="1">
      <c r="A57" s="65" t="s">
        <v>56</v>
      </c>
      <c r="B57" s="45" t="s">
        <v>12</v>
      </c>
      <c r="C57" s="45" t="s">
        <v>12</v>
      </c>
      <c r="D57" s="57" t="s">
        <v>57</v>
      </c>
      <c r="E57" s="22"/>
      <c r="F57" s="76"/>
      <c r="G57" s="63"/>
    </row>
    <row r="58" spans="1:7" s="35" customFormat="1" ht="10.5" customHeight="1">
      <c r="A58" s="65"/>
      <c r="B58" s="45"/>
      <c r="C58" s="45"/>
      <c r="D58" s="57" t="s">
        <v>58</v>
      </c>
      <c r="E58" s="22">
        <v>30000</v>
      </c>
      <c r="F58" s="76">
        <v>30000</v>
      </c>
      <c r="G58" s="63"/>
    </row>
    <row r="59" spans="1:7" s="35" customFormat="1" ht="10.5" customHeight="1">
      <c r="A59" s="51" t="s">
        <v>77</v>
      </c>
      <c r="B59" s="16" t="s">
        <v>12</v>
      </c>
      <c r="C59" s="16" t="s">
        <v>12</v>
      </c>
      <c r="D59" s="58" t="s">
        <v>78</v>
      </c>
      <c r="E59" s="22">
        <v>5000</v>
      </c>
      <c r="F59" s="76">
        <v>5000</v>
      </c>
      <c r="G59" s="63"/>
    </row>
    <row r="60" spans="1:7" s="35" customFormat="1" ht="10.5" customHeight="1">
      <c r="A60" s="51" t="s">
        <v>59</v>
      </c>
      <c r="B60" s="16" t="s">
        <v>12</v>
      </c>
      <c r="C60" s="16" t="s">
        <v>12</v>
      </c>
      <c r="D60" s="58" t="s">
        <v>60</v>
      </c>
      <c r="E60" s="22">
        <v>10000</v>
      </c>
      <c r="F60" s="76">
        <v>10000</v>
      </c>
      <c r="G60" s="1"/>
    </row>
    <row r="61" spans="1:7" s="35" customFormat="1" ht="10.5" customHeight="1">
      <c r="A61" s="51" t="s">
        <v>67</v>
      </c>
      <c r="B61" s="16" t="s">
        <v>12</v>
      </c>
      <c r="C61" s="16" t="s">
        <v>12</v>
      </c>
      <c r="D61" s="58" t="s">
        <v>70</v>
      </c>
      <c r="E61" s="22">
        <v>200000</v>
      </c>
      <c r="F61" s="76">
        <v>180000</v>
      </c>
      <c r="G61" s="1"/>
    </row>
    <row r="62" spans="1:7" s="35" customFormat="1" ht="10.5" customHeight="1">
      <c r="A62" s="51" t="s">
        <v>68</v>
      </c>
      <c r="B62" s="16" t="s">
        <v>12</v>
      </c>
      <c r="C62" s="16" t="s">
        <v>12</v>
      </c>
      <c r="D62" s="58" t="s">
        <v>71</v>
      </c>
      <c r="E62" s="22">
        <v>20000</v>
      </c>
      <c r="F62" s="76">
        <v>20000</v>
      </c>
      <c r="G62" s="1"/>
    </row>
    <row r="63" spans="1:7" s="35" customFormat="1" ht="10.5" customHeight="1">
      <c r="A63" s="51" t="s">
        <v>69</v>
      </c>
      <c r="B63" s="16" t="s">
        <v>12</v>
      </c>
      <c r="C63" s="16" t="s">
        <v>12</v>
      </c>
      <c r="D63" s="58" t="s">
        <v>72</v>
      </c>
      <c r="E63" s="22">
        <v>70000</v>
      </c>
      <c r="F63" s="76">
        <v>70000</v>
      </c>
      <c r="G63" s="1"/>
    </row>
    <row r="64" spans="1:6" ht="10.5" customHeight="1">
      <c r="A64" s="29" t="s">
        <v>61</v>
      </c>
      <c r="B64" s="45" t="s">
        <v>12</v>
      </c>
      <c r="C64" s="45" t="s">
        <v>12</v>
      </c>
      <c r="D64" s="35" t="s">
        <v>62</v>
      </c>
      <c r="E64" s="39">
        <v>35000</v>
      </c>
      <c r="F64" s="76">
        <v>35000</v>
      </c>
    </row>
    <row r="65" spans="1:7" ht="10.5" customHeight="1">
      <c r="A65" s="29" t="s">
        <v>79</v>
      </c>
      <c r="B65" s="45" t="s">
        <v>12</v>
      </c>
      <c r="C65" s="45" t="s">
        <v>12</v>
      </c>
      <c r="D65" s="35" t="s">
        <v>82</v>
      </c>
      <c r="E65" s="39">
        <v>275000</v>
      </c>
      <c r="F65" s="76">
        <v>275000</v>
      </c>
      <c r="G65" s="86"/>
    </row>
    <row r="66" spans="1:7" s="35" customFormat="1" ht="10.5" customHeight="1">
      <c r="A66" s="29" t="s">
        <v>73</v>
      </c>
      <c r="B66" s="45" t="s">
        <v>12</v>
      </c>
      <c r="C66" s="45" t="s">
        <v>12</v>
      </c>
      <c r="D66" s="58" t="s">
        <v>100</v>
      </c>
      <c r="E66" s="22">
        <v>6000</v>
      </c>
      <c r="F66" s="76">
        <v>6000</v>
      </c>
      <c r="G66" s="1"/>
    </row>
    <row r="67" spans="1:6" ht="10.5" customHeight="1">
      <c r="A67" s="29" t="s">
        <v>74</v>
      </c>
      <c r="B67" s="45" t="s">
        <v>12</v>
      </c>
      <c r="C67" s="45" t="s">
        <v>12</v>
      </c>
      <c r="D67" s="35" t="s">
        <v>75</v>
      </c>
      <c r="E67" s="39">
        <v>50000</v>
      </c>
      <c r="F67" s="76">
        <v>50000</v>
      </c>
    </row>
    <row r="68" spans="1:7" ht="10.5" customHeight="1">
      <c r="A68" s="51" t="s">
        <v>99</v>
      </c>
      <c r="B68" s="45" t="s">
        <v>12</v>
      </c>
      <c r="C68" s="45" t="s">
        <v>12</v>
      </c>
      <c r="D68" s="71" t="s">
        <v>42</v>
      </c>
      <c r="E68" s="85"/>
      <c r="F68" s="76"/>
      <c r="G68" s="63"/>
    </row>
    <row r="69" spans="1:7" ht="10.5" customHeight="1">
      <c r="A69" s="51"/>
      <c r="B69" s="45"/>
      <c r="C69" s="45"/>
      <c r="D69" s="71" t="s">
        <v>97</v>
      </c>
      <c r="E69" s="85">
        <v>600000</v>
      </c>
      <c r="F69" s="76">
        <v>375000</v>
      </c>
      <c r="G69" s="71"/>
    </row>
    <row r="70" spans="1:6" s="35" customFormat="1" ht="12" customHeight="1">
      <c r="A70" s="9"/>
      <c r="B70" s="41"/>
      <c r="C70" s="49"/>
      <c r="D70" s="5" t="s">
        <v>63</v>
      </c>
      <c r="E70" s="61">
        <f>SUM(E52:E69)</f>
        <v>2782000</v>
      </c>
      <c r="F70" s="62">
        <f>SUM(F52:F69)</f>
        <v>2386000</v>
      </c>
    </row>
    <row r="71" spans="1:6" ht="10.5" customHeight="1">
      <c r="A71" s="12"/>
      <c r="B71" s="12"/>
      <c r="C71" s="8"/>
      <c r="D71" s="35"/>
      <c r="E71" s="39"/>
      <c r="F71" s="60"/>
    </row>
    <row r="72" spans="1:7" ht="12" customHeight="1">
      <c r="A72" s="23"/>
      <c r="B72" s="23"/>
      <c r="C72" s="30"/>
      <c r="D72" s="26" t="s">
        <v>64</v>
      </c>
      <c r="E72" s="52">
        <f>E48+E70</f>
        <v>3322000</v>
      </c>
      <c r="F72" s="59">
        <f>F48+F70</f>
        <v>2900000</v>
      </c>
      <c r="G72" s="24"/>
    </row>
    <row r="73" spans="1:6" ht="12" customHeight="1">
      <c r="A73" s="66" t="s">
        <v>65</v>
      </c>
      <c r="E73" s="4"/>
      <c r="F73" s="4"/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</sheetData>
  <sheetProtection/>
  <mergeCells count="1">
    <mergeCell ref="A3:G3"/>
  </mergeCells>
  <printOptions/>
  <pageMargins left="0.5118110236220472" right="0.5118110236220472" top="0.5118110236220472" bottom="0.5118110236220472" header="0.5118110236220472" footer="0.1968503937007874"/>
  <pageSetup horizontalDpi="300" verticalDpi="300" orientation="portrait" paperSize="9" r:id="rId1"/>
  <headerFooter alignWithMargins="0">
    <oddHeader>&amp;C&amp;11EXPENDITURE&amp;R
</oddHeader>
    <oddFooter>&amp;C
&amp;R
</oddFoot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93" t="s">
        <v>7</v>
      </c>
      <c r="B1" s="93" t="s">
        <v>102</v>
      </c>
      <c r="C1" s="94" t="s">
        <v>103</v>
      </c>
    </row>
    <row r="2" spans="1:3" ht="15" customHeight="1">
      <c r="A2" s="98" t="s">
        <v>9</v>
      </c>
      <c r="B2" s="96" t="s">
        <v>104</v>
      </c>
      <c r="C2" s="97">
        <f>VICEPRES!E37</f>
        <v>3778000</v>
      </c>
    </row>
    <row r="3" spans="1:3" ht="15" customHeight="1">
      <c r="A3" s="95" t="s">
        <v>38</v>
      </c>
      <c r="B3" s="101" t="s">
        <v>39</v>
      </c>
      <c r="C3" s="97">
        <f>VICEPRES!E44</f>
        <v>25000</v>
      </c>
    </row>
    <row r="4" spans="1:3" ht="15" customHeight="1">
      <c r="A4" s="99" t="s">
        <v>105</v>
      </c>
      <c r="B4" s="101" t="s">
        <v>41</v>
      </c>
      <c r="C4" s="97">
        <f>VICEPRES!E45</f>
        <v>430000</v>
      </c>
    </row>
    <row r="5" spans="1:3" ht="15" customHeight="1">
      <c r="A5" s="99" t="s">
        <v>106</v>
      </c>
      <c r="B5" s="101" t="s">
        <v>44</v>
      </c>
      <c r="C5" s="97">
        <f>VICEPRES!E46</f>
        <v>5000</v>
      </c>
    </row>
    <row r="6" spans="1:3" ht="15" customHeight="1">
      <c r="A6" s="99" t="s">
        <v>107</v>
      </c>
      <c r="B6" s="101" t="s">
        <v>34</v>
      </c>
      <c r="C6" s="97">
        <f>VICEPRES!E47</f>
        <v>80000</v>
      </c>
    </row>
    <row r="7" spans="1:3" ht="15" customHeight="1">
      <c r="A7" s="95" t="s">
        <v>47</v>
      </c>
      <c r="B7" s="101" t="s">
        <v>48</v>
      </c>
      <c r="C7" s="102">
        <f>VICEPRES!E52</f>
        <v>135000</v>
      </c>
    </row>
    <row r="8" spans="1:3" ht="15" customHeight="1">
      <c r="A8" s="98" t="s">
        <v>108</v>
      </c>
      <c r="B8" s="101" t="s">
        <v>66</v>
      </c>
      <c r="C8" s="102">
        <f>VICEPRES!E53</f>
        <v>245000</v>
      </c>
    </row>
    <row r="9" spans="1:3" ht="15" customHeight="1">
      <c r="A9" s="98" t="s">
        <v>109</v>
      </c>
      <c r="B9" s="101" t="s">
        <v>51</v>
      </c>
      <c r="C9" s="102">
        <f>VICEPRES!E54</f>
        <v>451000</v>
      </c>
    </row>
    <row r="10" spans="1:3" ht="15" customHeight="1">
      <c r="A10" s="98" t="s">
        <v>110</v>
      </c>
      <c r="B10" s="101" t="s">
        <v>53</v>
      </c>
      <c r="C10" s="102">
        <f>VICEPRES!E55</f>
        <v>600000</v>
      </c>
    </row>
    <row r="11" spans="1:3" ht="15" customHeight="1">
      <c r="A11" s="98" t="s">
        <v>111</v>
      </c>
      <c r="B11" s="101" t="s">
        <v>55</v>
      </c>
      <c r="C11" s="102">
        <f>VICEPRES!E56</f>
        <v>50000</v>
      </c>
    </row>
    <row r="12" spans="1:3" ht="30" customHeight="1">
      <c r="A12" s="108" t="s">
        <v>112</v>
      </c>
      <c r="B12" s="103" t="s">
        <v>123</v>
      </c>
      <c r="C12" s="97">
        <f>VICEPRES!E58</f>
        <v>30000</v>
      </c>
    </row>
    <row r="13" spans="1:3" ht="15" customHeight="1">
      <c r="A13" s="99" t="s">
        <v>113</v>
      </c>
      <c r="B13" s="104" t="s">
        <v>78</v>
      </c>
      <c r="C13" s="97">
        <f>VICEPRES!E59</f>
        <v>5000</v>
      </c>
    </row>
    <row r="14" spans="1:3" ht="15" customHeight="1">
      <c r="A14" s="99" t="s">
        <v>114</v>
      </c>
      <c r="B14" s="104" t="s">
        <v>60</v>
      </c>
      <c r="C14" s="97">
        <f>VICEPRES!E60</f>
        <v>10000</v>
      </c>
    </row>
    <row r="15" spans="1:3" ht="15" customHeight="1">
      <c r="A15" s="99" t="s">
        <v>115</v>
      </c>
      <c r="B15" s="104" t="s">
        <v>70</v>
      </c>
      <c r="C15" s="97">
        <f>VICEPRES!E61</f>
        <v>200000</v>
      </c>
    </row>
    <row r="16" spans="1:3" ht="15" customHeight="1">
      <c r="A16" s="99" t="s">
        <v>116</v>
      </c>
      <c r="B16" s="104" t="s">
        <v>71</v>
      </c>
      <c r="C16" s="97">
        <f>VICEPRES!E62</f>
        <v>20000</v>
      </c>
    </row>
    <row r="17" spans="1:3" ht="15" customHeight="1">
      <c r="A17" s="99" t="s">
        <v>117</v>
      </c>
      <c r="B17" s="104" t="s">
        <v>72</v>
      </c>
      <c r="C17" s="97">
        <f>VICEPRES!E63</f>
        <v>70000</v>
      </c>
    </row>
    <row r="18" spans="1:3" ht="15" customHeight="1">
      <c r="A18" s="98" t="s">
        <v>118</v>
      </c>
      <c r="B18" s="101" t="s">
        <v>62</v>
      </c>
      <c r="C18" s="97">
        <f>VICEPRES!E64</f>
        <v>35000</v>
      </c>
    </row>
    <row r="19" spans="1:3" ht="15" customHeight="1">
      <c r="A19" s="98" t="s">
        <v>119</v>
      </c>
      <c r="B19" s="101" t="s">
        <v>82</v>
      </c>
      <c r="C19" s="97">
        <f>VICEPRES!E65</f>
        <v>275000</v>
      </c>
    </row>
    <row r="20" spans="1:3" ht="15" customHeight="1">
      <c r="A20" s="98" t="s">
        <v>120</v>
      </c>
      <c r="B20" s="104" t="s">
        <v>100</v>
      </c>
      <c r="C20" s="97">
        <f>VICEPRES!E66</f>
        <v>6000</v>
      </c>
    </row>
    <row r="21" spans="1:3" ht="15" customHeight="1">
      <c r="A21" s="98" t="s">
        <v>121</v>
      </c>
      <c r="B21" s="101" t="s">
        <v>75</v>
      </c>
      <c r="C21" s="97">
        <f>VICEPRES!E67</f>
        <v>50000</v>
      </c>
    </row>
    <row r="22" spans="1:3" ht="30" customHeight="1">
      <c r="A22" s="108" t="s">
        <v>122</v>
      </c>
      <c r="B22" s="105" t="s">
        <v>124</v>
      </c>
      <c r="C22" s="97">
        <f>VICEPRES!E69</f>
        <v>600000</v>
      </c>
    </row>
    <row r="23" spans="1:3" ht="19.5" customHeight="1" thickBot="1">
      <c r="A23" s="100"/>
      <c r="B23" s="101"/>
      <c r="C23" s="106">
        <f>SUM(C2:C22)</f>
        <v>7100000</v>
      </c>
    </row>
    <row r="24" ht="15" customHeight="1" thickTop="1"/>
    <row r="25" ht="24.75" customHeight="1">
      <c r="C25" s="107">
        <f>VICEPRES!E10</f>
        <v>7100000</v>
      </c>
    </row>
    <row r="26" ht="15" customHeight="1"/>
    <row r="27" ht="15" customHeight="1"/>
    <row r="28" ht="15" customHeight="1"/>
  </sheetData>
  <sheetProtection/>
  <conditionalFormatting sqref="C25">
    <cfRule type="cellIs" priority="1" dxfId="1" operator="equal" stopIfTrue="1">
      <formula>$C$23</formula>
    </cfRule>
    <cfRule type="cellIs" priority="2" dxfId="0" operator="notEqual" stopIfTrue="1">
      <formula>$C$23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Finance</dc:creator>
  <cp:keywords/>
  <dc:description/>
  <cp:lastModifiedBy>sabrina</cp:lastModifiedBy>
  <cp:lastPrinted>2007-06-11T09:51:39Z</cp:lastPrinted>
  <dcterms:created xsi:type="dcterms:W3CDTF">2000-01-05T22:30:50Z</dcterms:created>
  <dcterms:modified xsi:type="dcterms:W3CDTF">2007-06-15T06:51:31Z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80500.0000000000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