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90" windowHeight="5565" activeTab="0"/>
  </bookViews>
  <sheets>
    <sheet name="LGSCVOTE" sheetId="1" r:id="rId1"/>
    <sheet name="program" sheetId="2" r:id="rId2"/>
  </sheets>
  <definedNames>
    <definedName name="_xlnm.Print_Area" localSheetId="0">'LGSCVOTE'!$A$1:$G$73</definedName>
  </definedNames>
  <calcPr fullCalcOnLoad="1"/>
</workbook>
</file>

<file path=xl/sharedStrings.xml><?xml version="1.0" encoding="utf-8"?>
<sst xmlns="http://schemas.openxmlformats.org/spreadsheetml/2006/main" count="191" uniqueCount="124">
  <si>
    <t>Estimates (Rs)</t>
  </si>
  <si>
    <t xml:space="preserve"> A. Personal Emoluments</t>
  </si>
  <si>
    <t xml:space="preserve"> B. Other Charges Recurrent</t>
  </si>
  <si>
    <t>Establishment</t>
  </si>
  <si>
    <t>Item No.</t>
  </si>
  <si>
    <t>DETAILS</t>
  </si>
  <si>
    <t>A. Personal Emoluments</t>
  </si>
  <si>
    <t>(1)</t>
  </si>
  <si>
    <t>Chairman, Local Government Service Commission</t>
  </si>
  <si>
    <t>(2)</t>
  </si>
  <si>
    <t>Allowance to Members, Local Government Service</t>
  </si>
  <si>
    <t>Commission</t>
  </si>
  <si>
    <t>(3)</t>
  </si>
  <si>
    <t>Secretary, Local Government Service Commission</t>
  </si>
  <si>
    <t xml:space="preserve"> </t>
  </si>
  <si>
    <t>(4)</t>
  </si>
  <si>
    <t>(5)</t>
  </si>
  <si>
    <t>(6)</t>
  </si>
  <si>
    <t>(7)</t>
  </si>
  <si>
    <t>(8)</t>
  </si>
  <si>
    <t>--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</si>
  <si>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</si>
  <si>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</si>
  <si>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</si>
  <si>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</si>
  <si>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</si>
  <si>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</si>
  <si>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</si>
  <si>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</si>
  <si>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</si>
  <si>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</si>
  <si>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 xml:space="preserve">Extra assistance  </t>
  </si>
  <si>
    <t>(19)</t>
  </si>
  <si>
    <t xml:space="preserve">Extra remuneration  </t>
  </si>
  <si>
    <t xml:space="preserve">Acting allowance   </t>
  </si>
  <si>
    <t>Overtime</t>
  </si>
  <si>
    <t xml:space="preserve">End-of-year bonus   </t>
  </si>
  <si>
    <t>TOTAL PERSONAL EMOLUMENTS</t>
  </si>
  <si>
    <t>B. Other Charges Recurrent</t>
  </si>
  <si>
    <t>Other Staff Costs</t>
  </si>
  <si>
    <t xml:space="preserve">Travelling and transport </t>
  </si>
  <si>
    <t>.010</t>
  </si>
  <si>
    <t xml:space="preserve">Staff welfare   </t>
  </si>
  <si>
    <t>TOTAL OTHER STAFF COSTS</t>
  </si>
  <si>
    <t>Other Goods and Services</t>
  </si>
  <si>
    <t xml:space="preserve">Office expenses and incidentals  </t>
  </si>
  <si>
    <t>.051</t>
  </si>
  <si>
    <t>.053</t>
  </si>
  <si>
    <t>Maintenance and running of vehicles</t>
  </si>
  <si>
    <t>.054</t>
  </si>
  <si>
    <t>Office equipment and furniture</t>
  </si>
  <si>
    <t>.057</t>
  </si>
  <si>
    <t>I.T. facilities</t>
  </si>
  <si>
    <t>.101</t>
  </si>
  <si>
    <t>Uniforms</t>
  </si>
  <si>
    <t>TOTAL OTHER GOODS AND SERVICES</t>
  </si>
  <si>
    <t>TOTAL OTHER CHARGES RECURRENT</t>
  </si>
  <si>
    <t>See inside front cover for significance of symbols and abbreviations.</t>
  </si>
  <si>
    <t>Fees to Chairman and Members of Boards</t>
  </si>
  <si>
    <t>and Committees</t>
  </si>
  <si>
    <t>Telephone bills</t>
  </si>
  <si>
    <t>.059</t>
  </si>
  <si>
    <t>.060</t>
  </si>
  <si>
    <t>.061</t>
  </si>
  <si>
    <t>Electricity charges</t>
  </si>
  <si>
    <t>Water rates</t>
  </si>
  <si>
    <t>Publications</t>
  </si>
  <si>
    <t>.176</t>
  </si>
  <si>
    <t>Printing and stationery</t>
  </si>
  <si>
    <t>.012</t>
  </si>
  <si>
    <t>.199</t>
  </si>
  <si>
    <t>Other operating expenses</t>
  </si>
  <si>
    <t>VOTE  1-11.   LOCAL GOVERNMENT SERVICE COMMISSION</t>
  </si>
  <si>
    <t>01-1101.</t>
  </si>
  <si>
    <t xml:space="preserve">TOTAL VOTE 1-11   </t>
  </si>
  <si>
    <t>01-1101.001</t>
  </si>
  <si>
    <t>01-1101.003</t>
  </si>
  <si>
    <t>01-1101.050</t>
  </si>
  <si>
    <t>.055</t>
  </si>
  <si>
    <t>Maintenance of buildings, grounds, plant and</t>
  </si>
  <si>
    <t>equipment</t>
  </si>
  <si>
    <t>(20)</t>
  </si>
  <si>
    <t>(08 71 76)</t>
  </si>
  <si>
    <t xml:space="preserve">Assistant Secretary (02 43 63) </t>
  </si>
  <si>
    <t xml:space="preserve">Higher Executive Officer (08 40 50)   </t>
  </si>
  <si>
    <t xml:space="preserve">Executive Officer (08 28 45)   </t>
  </si>
  <si>
    <t xml:space="preserve">Clerical Officer/Higher Clerical Officer (08 17 41)   </t>
  </si>
  <si>
    <t xml:space="preserve">Confidential Secretary (08 33 50)   </t>
  </si>
  <si>
    <t xml:space="preserve">Word Processing Operator (08 16 40)   </t>
  </si>
  <si>
    <t xml:space="preserve">Head Office Attendant (24 26 33)  </t>
  </si>
  <si>
    <t xml:space="preserve">Office Attendant (24 08 25)   </t>
  </si>
  <si>
    <t xml:space="preserve">Driver (24 11 32)   </t>
  </si>
  <si>
    <t xml:space="preserve">Receptionist/Telephone Operator (22 10 35)   </t>
  </si>
  <si>
    <t xml:space="preserve">Watchman (24 06 24)   </t>
  </si>
  <si>
    <t xml:space="preserve">Gateman (24 03 20)   </t>
  </si>
  <si>
    <t xml:space="preserve">Gardener/Nurseryman (24 08 25)   </t>
  </si>
  <si>
    <t>.167</t>
  </si>
  <si>
    <t xml:space="preserve">(Rs 750,000)       </t>
  </si>
  <si>
    <t>2006-2007</t>
  </si>
  <si>
    <t>.065</t>
  </si>
  <si>
    <t xml:space="preserve">Postage </t>
  </si>
  <si>
    <t>2007-2008</t>
  </si>
  <si>
    <t>Description</t>
  </si>
  <si>
    <t>Estimates 2007-2008 Rs</t>
  </si>
  <si>
    <t>Personal Emoluments</t>
  </si>
  <si>
    <t>01-1101.010</t>
  </si>
  <si>
    <t>01-1101.012</t>
  </si>
  <si>
    <t>01-1101.051</t>
  </si>
  <si>
    <t>01-1101.053</t>
  </si>
  <si>
    <t>01-1101.054</t>
  </si>
  <si>
    <t>01-1101.055</t>
  </si>
  <si>
    <t>01-1101.057</t>
  </si>
  <si>
    <t>01-1101.059</t>
  </si>
  <si>
    <t>01-1101.060</t>
  </si>
  <si>
    <t>01-1101.061</t>
  </si>
  <si>
    <t>01-1101.065</t>
  </si>
  <si>
    <t>01-1101.101</t>
  </si>
  <si>
    <t>01-1101.167</t>
  </si>
  <si>
    <t>01-1101.176</t>
  </si>
  <si>
    <t>01-1101.199</t>
  </si>
  <si>
    <t>Maintenance of buildings, grounds, plant and equipment</t>
  </si>
  <si>
    <t>Fees to Chairman and Members of Boards and Committees</t>
  </si>
  <si>
    <t>f(1)</t>
  </si>
  <si>
    <t>(1)  Post formerly shown under Vote 2-7 "Ministry of Civil Service and Administrative Reforms".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</si>
</sst>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3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right"/>
    </xf>
    <xf numFmtId="1" fontId="5" fillId="0" borderId="2" xfId="0" applyNumberFormat="1" applyFont="1" applyBorder="1" applyAlignment="1" quotePrefix="1">
      <alignment horizontal="right"/>
    </xf>
    <xf numFmtId="0" fontId="6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9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5" fillId="0" borderId="2" xfId="0" applyFont="1" applyBorder="1" applyAlignment="1" quotePrefix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2" xfId="0" applyFont="1" applyBorder="1" applyAlignment="1" quotePrefix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4" fillId="0" borderId="11" xfId="0" applyNumberFormat="1" applyFont="1" applyBorder="1" applyAlignment="1">
      <alignment vertical="center"/>
    </xf>
    <xf numFmtId="0" fontId="4" fillId="0" borderId="2" xfId="0" applyNumberFormat="1" applyFont="1" applyBorder="1" applyAlignment="1" quotePrefix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right"/>
    </xf>
    <xf numFmtId="3" fontId="4" fillId="0" borderId="7" xfId="0" applyNumberFormat="1" applyFont="1" applyBorder="1" applyAlignment="1">
      <alignment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2" xfId="0" applyFont="1" applyBorder="1" applyAlignment="1" quotePrefix="1">
      <alignment horizontal="right"/>
    </xf>
    <xf numFmtId="3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5" fillId="0" borderId="6" xfId="0" applyNumberFormat="1" applyFont="1" applyBorder="1" applyAlignment="1" quotePrefix="1">
      <alignment horizontal="right"/>
    </xf>
    <xf numFmtId="3" fontId="4" fillId="0" borderId="6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 quotePrefix="1">
      <alignment horizontal="right"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 shrinkToFi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 quotePrefix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3" fontId="11" fillId="0" borderId="0" xfId="0" applyNumberFormat="1" applyFont="1" applyAlignment="1">
      <alignment/>
    </xf>
    <xf numFmtId="3" fontId="13" fillId="0" borderId="1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Border="1" applyAlignment="1" quotePrefix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showGridLines="0" tabSelected="1" workbookViewId="0" topLeftCell="A1">
      <selection activeCell="F73" sqref="F73"/>
    </sheetView>
  </sheetViews>
  <sheetFormatPr defaultColWidth="9.140625" defaultRowHeight="12.75"/>
  <cols>
    <col min="1" max="1" width="10.7109375" style="1" customWidth="1"/>
    <col min="2" max="3" width="7.7109375" style="1" customWidth="1"/>
    <col min="4" max="4" width="40.7109375" style="1" customWidth="1"/>
    <col min="5" max="5" width="10.7109375" style="1" customWidth="1"/>
    <col min="6" max="6" width="10.00390625" style="1" customWidth="1"/>
    <col min="7" max="7" width="4.7109375" style="1" customWidth="1"/>
    <col min="8" max="16384" width="9.140625" style="1" customWidth="1"/>
  </cols>
  <sheetData>
    <row r="1" spans="1:7" ht="15.75" customHeight="1">
      <c r="A1" s="88">
        <v>42</v>
      </c>
      <c r="D1" s="77"/>
      <c r="E1" s="86"/>
      <c r="F1" s="78"/>
      <c r="G1" s="87"/>
    </row>
    <row r="2" ht="7.5" customHeight="1"/>
    <row r="3" spans="1:7" s="29" customFormat="1" ht="19.5" customHeight="1" thickBot="1">
      <c r="A3" s="49"/>
      <c r="B3" s="49"/>
      <c r="C3" s="49"/>
      <c r="D3" s="49" t="s">
        <v>72</v>
      </c>
      <c r="E3" s="49"/>
      <c r="F3" s="49"/>
      <c r="G3" s="49"/>
    </row>
    <row r="4" spans="5:7" ht="12" customHeight="1">
      <c r="E4" s="23" t="s">
        <v>0</v>
      </c>
      <c r="F4" s="24"/>
      <c r="G4" s="25"/>
    </row>
    <row r="5" spans="5:7" ht="9.75" customHeight="1">
      <c r="E5" s="27" t="s">
        <v>101</v>
      </c>
      <c r="F5" s="71" t="s">
        <v>98</v>
      </c>
      <c r="G5" s="22"/>
    </row>
    <row r="6" spans="5:6" ht="9.75" customHeight="1">
      <c r="E6" s="32"/>
      <c r="F6" s="32"/>
    </row>
    <row r="7" spans="1:6" ht="12" customHeight="1">
      <c r="A7"/>
      <c r="B7"/>
      <c r="C7" s="50" t="s">
        <v>73</v>
      </c>
      <c r="D7" s="26" t="s">
        <v>1</v>
      </c>
      <c r="E7" s="19">
        <f>E40</f>
        <v>8390000</v>
      </c>
      <c r="F7" s="34">
        <f>F40</f>
        <v>8200000</v>
      </c>
    </row>
    <row r="8" spans="2:6" ht="12" customHeight="1">
      <c r="B8" s="26"/>
      <c r="C8" s="26"/>
      <c r="D8" s="26" t="s">
        <v>2</v>
      </c>
      <c r="E8" s="19">
        <f>E71</f>
        <v>3210000</v>
      </c>
      <c r="F8" s="34">
        <f>F71</f>
        <v>3035000</v>
      </c>
    </row>
    <row r="9" spans="2:6" ht="7.5" customHeight="1" thickBot="1">
      <c r="B9" s="26"/>
      <c r="C9" s="26"/>
      <c r="D9" s="26"/>
      <c r="E9" s="19"/>
      <c r="F9" s="34"/>
    </row>
    <row r="10" spans="4:6" s="30" customFormat="1" ht="15" customHeight="1" thickBot="1">
      <c r="D10" s="58" t="s">
        <v>74</v>
      </c>
      <c r="E10" s="31">
        <f>SUM(E7:E8)</f>
        <v>11600000</v>
      </c>
      <c r="F10" s="51">
        <f>SUM(F7:F8)</f>
        <v>11235000</v>
      </c>
    </row>
    <row r="11" ht="9.75" customHeight="1">
      <c r="F11" s="8"/>
    </row>
    <row r="12" spans="1:6" ht="12" customHeight="1">
      <c r="A12" s="11"/>
      <c r="B12" s="15" t="s">
        <v>3</v>
      </c>
      <c r="C12" s="9"/>
      <c r="D12" s="3"/>
      <c r="E12" s="23" t="s">
        <v>0</v>
      </c>
      <c r="F12" s="7"/>
    </row>
    <row r="13" spans="1:6" ht="12" customHeight="1">
      <c r="A13" s="17" t="s">
        <v>4</v>
      </c>
      <c r="B13" s="71" t="s">
        <v>98</v>
      </c>
      <c r="C13" s="27" t="s">
        <v>101</v>
      </c>
      <c r="D13" s="2" t="s">
        <v>5</v>
      </c>
      <c r="E13" s="27" t="s">
        <v>101</v>
      </c>
      <c r="F13" s="71" t="s">
        <v>98</v>
      </c>
    </row>
    <row r="14" spans="1:6" ht="6" customHeight="1">
      <c r="A14" s="12"/>
      <c r="B14" s="53"/>
      <c r="C14" s="91"/>
      <c r="D14" s="2"/>
      <c r="E14" s="92"/>
      <c r="F14" s="72"/>
    </row>
    <row r="15" spans="1:6" ht="10.5" customHeight="1">
      <c r="A15" s="6" t="s">
        <v>75</v>
      </c>
      <c r="B15" s="75"/>
      <c r="C15" s="6"/>
      <c r="D15" s="5" t="s">
        <v>6</v>
      </c>
      <c r="E15" s="18"/>
      <c r="F15" s="73"/>
    </row>
    <row r="16" spans="1:6" ht="6" customHeight="1">
      <c r="A16" s="6"/>
      <c r="B16" s="76"/>
      <c r="C16" s="39"/>
      <c r="D16" s="2"/>
      <c r="E16" s="18"/>
      <c r="F16" s="73"/>
    </row>
    <row r="17" spans="1:6" ht="10.5" customHeight="1">
      <c r="A17" s="52" t="s">
        <v>7</v>
      </c>
      <c r="B17" s="75">
        <v>1</v>
      </c>
      <c r="C17" s="89">
        <v>1</v>
      </c>
      <c r="D17" s="1" t="s">
        <v>8</v>
      </c>
      <c r="E17" s="19"/>
      <c r="F17" s="74"/>
    </row>
    <row r="18" spans="1:6" ht="10.5" customHeight="1">
      <c r="A18" s="13"/>
      <c r="B18" s="75"/>
      <c r="C18" s="75"/>
      <c r="D18" s="1" t="s">
        <v>97</v>
      </c>
      <c r="E18" s="19">
        <v>750000</v>
      </c>
      <c r="F18" s="74">
        <v>750000</v>
      </c>
    </row>
    <row r="19" spans="1:6" ht="10.5" customHeight="1">
      <c r="A19" s="13" t="s">
        <v>9</v>
      </c>
      <c r="B19" s="69" t="s">
        <v>20</v>
      </c>
      <c r="C19" s="69" t="s">
        <v>20</v>
      </c>
      <c r="D19" s="1" t="s">
        <v>10</v>
      </c>
      <c r="E19" s="19"/>
      <c r="F19" s="74"/>
    </row>
    <row r="20" spans="1:6" ht="10.5" customHeight="1">
      <c r="A20" s="13"/>
      <c r="B20" s="75"/>
      <c r="C20" s="75"/>
      <c r="D20" s="48" t="s">
        <v>11</v>
      </c>
      <c r="E20" s="19">
        <v>1632000</v>
      </c>
      <c r="F20" s="74">
        <v>1632000</v>
      </c>
    </row>
    <row r="21" spans="1:6" ht="10.5" customHeight="1">
      <c r="A21" s="13" t="s">
        <v>12</v>
      </c>
      <c r="B21" s="75">
        <v>1</v>
      </c>
      <c r="C21" s="89">
        <v>1</v>
      </c>
      <c r="D21" s="48" t="s">
        <v>13</v>
      </c>
      <c r="E21" s="19"/>
      <c r="F21" s="74"/>
    </row>
    <row r="22" spans="1:7" ht="10.5" customHeight="1">
      <c r="A22" s="13"/>
      <c r="B22" s="75"/>
      <c r="C22" s="89"/>
      <c r="D22" s="48" t="s">
        <v>82</v>
      </c>
      <c r="E22" s="19">
        <v>480000</v>
      </c>
      <c r="F22" s="74">
        <v>468000</v>
      </c>
      <c r="G22" s="33" t="s">
        <v>14</v>
      </c>
    </row>
    <row r="23" spans="1:7" ht="10.5" customHeight="1">
      <c r="A23" s="13" t="s">
        <v>15</v>
      </c>
      <c r="B23" s="75">
        <v>1</v>
      </c>
      <c r="C23" s="89">
        <v>1</v>
      </c>
      <c r="D23" s="48" t="s">
        <v>83</v>
      </c>
      <c r="E23" s="19">
        <v>307200</v>
      </c>
      <c r="F23" s="74">
        <v>297600</v>
      </c>
      <c r="G23" s="33"/>
    </row>
    <row r="24" spans="1:7" ht="10.5" customHeight="1">
      <c r="A24" s="13" t="s">
        <v>16</v>
      </c>
      <c r="B24" s="69">
        <v>1</v>
      </c>
      <c r="C24" s="90">
        <v>1</v>
      </c>
      <c r="D24" s="1" t="s">
        <v>84</v>
      </c>
      <c r="E24" s="79">
        <v>211200</v>
      </c>
      <c r="F24" s="80">
        <v>204000</v>
      </c>
      <c r="G24" s="68"/>
    </row>
    <row r="25" spans="1:7" ht="10.5" customHeight="1">
      <c r="A25" s="13" t="s">
        <v>17</v>
      </c>
      <c r="B25" s="69">
        <v>6</v>
      </c>
      <c r="C25" s="90">
        <v>7</v>
      </c>
      <c r="D25" s="1" t="s">
        <v>85</v>
      </c>
      <c r="E25" s="19">
        <v>841200</v>
      </c>
      <c r="F25" s="74">
        <v>810000</v>
      </c>
      <c r="G25" s="85" t="s">
        <v>122</v>
      </c>
    </row>
    <row r="26" spans="1:6" ht="10.5" customHeight="1">
      <c r="A26" s="13" t="s">
        <v>18</v>
      </c>
      <c r="B26" s="69">
        <v>11</v>
      </c>
      <c r="C26" s="90">
        <v>11</v>
      </c>
      <c r="D26" s="1" t="s">
        <v>86</v>
      </c>
      <c r="E26" s="19">
        <v>1114500</v>
      </c>
      <c r="F26" s="74">
        <v>1093400</v>
      </c>
    </row>
    <row r="27" spans="1:6" ht="10.5" customHeight="1">
      <c r="A27" s="13" t="s">
        <v>19</v>
      </c>
      <c r="B27" s="75">
        <v>2</v>
      </c>
      <c r="C27" s="89">
        <v>2</v>
      </c>
      <c r="D27" s="1" t="s">
        <v>87</v>
      </c>
      <c r="E27" s="19">
        <v>415200</v>
      </c>
      <c r="F27" s="74">
        <v>409200</v>
      </c>
    </row>
    <row r="28" spans="1:6" ht="10.5" customHeight="1">
      <c r="A28" s="13" t="s">
        <v>21</v>
      </c>
      <c r="B28" s="75">
        <v>4</v>
      </c>
      <c r="C28" s="89">
        <v>4</v>
      </c>
      <c r="D28" s="1" t="s">
        <v>88</v>
      </c>
      <c r="E28" s="19">
        <v>404400</v>
      </c>
      <c r="F28" s="74">
        <v>394800</v>
      </c>
    </row>
    <row r="29" spans="1:7" ht="10.5" customHeight="1">
      <c r="A29" s="13" t="s">
        <v>22</v>
      </c>
      <c r="B29" s="75">
        <v>1</v>
      </c>
      <c r="C29" s="89">
        <v>1</v>
      </c>
      <c r="D29" s="1" t="s">
        <v>89</v>
      </c>
      <c r="E29" s="19">
        <v>123600</v>
      </c>
      <c r="F29" s="74">
        <v>123600</v>
      </c>
      <c r="G29" s="85"/>
    </row>
    <row r="30" spans="1:6" ht="10.5" customHeight="1">
      <c r="A30" s="13" t="s">
        <v>23</v>
      </c>
      <c r="B30" s="75">
        <v>4</v>
      </c>
      <c r="C30" s="89">
        <v>4</v>
      </c>
      <c r="D30" s="1" t="s">
        <v>90</v>
      </c>
      <c r="E30" s="19">
        <v>310500</v>
      </c>
      <c r="F30" s="74">
        <v>361800</v>
      </c>
    </row>
    <row r="31" spans="1:6" ht="10.5" customHeight="1">
      <c r="A31" s="13" t="s">
        <v>24</v>
      </c>
      <c r="B31" s="75">
        <v>2</v>
      </c>
      <c r="C31" s="89">
        <v>2</v>
      </c>
      <c r="D31" s="1" t="s">
        <v>91</v>
      </c>
      <c r="E31" s="19">
        <v>198900</v>
      </c>
      <c r="F31" s="74">
        <v>197100</v>
      </c>
    </row>
    <row r="32" spans="1:6" ht="10.5" customHeight="1">
      <c r="A32" s="13" t="s">
        <v>25</v>
      </c>
      <c r="B32" s="75">
        <v>1</v>
      </c>
      <c r="C32" s="89">
        <v>1</v>
      </c>
      <c r="D32" s="1" t="s">
        <v>92</v>
      </c>
      <c r="E32" s="19">
        <v>114000</v>
      </c>
      <c r="F32" s="74">
        <v>111000</v>
      </c>
    </row>
    <row r="33" spans="1:6" ht="10.5" customHeight="1">
      <c r="A33" s="13" t="s">
        <v>26</v>
      </c>
      <c r="B33" s="75">
        <v>1</v>
      </c>
      <c r="C33" s="89">
        <v>1</v>
      </c>
      <c r="D33" s="1" t="s">
        <v>93</v>
      </c>
      <c r="E33" s="19">
        <v>98400</v>
      </c>
      <c r="F33" s="74">
        <v>98400</v>
      </c>
    </row>
    <row r="34" spans="1:6" ht="10.5" customHeight="1">
      <c r="A34" s="13" t="s">
        <v>27</v>
      </c>
      <c r="B34" s="75">
        <v>1</v>
      </c>
      <c r="C34" s="89">
        <v>1</v>
      </c>
      <c r="D34" s="1" t="s">
        <v>94</v>
      </c>
      <c r="E34" s="19">
        <v>84300</v>
      </c>
      <c r="F34" s="74">
        <v>82800</v>
      </c>
    </row>
    <row r="35" spans="1:6" ht="10.5" customHeight="1">
      <c r="A35" s="13" t="s">
        <v>28</v>
      </c>
      <c r="B35" s="75">
        <v>2</v>
      </c>
      <c r="C35" s="89">
        <v>2</v>
      </c>
      <c r="D35" s="35" t="s">
        <v>95</v>
      </c>
      <c r="E35" s="19">
        <v>201600</v>
      </c>
      <c r="F35" s="74">
        <v>201600</v>
      </c>
    </row>
    <row r="36" spans="1:6" ht="10.5" customHeight="1">
      <c r="A36" s="13" t="s">
        <v>29</v>
      </c>
      <c r="B36" s="69" t="s">
        <v>20</v>
      </c>
      <c r="C36" s="69" t="s">
        <v>20</v>
      </c>
      <c r="D36" s="1" t="s">
        <v>31</v>
      </c>
      <c r="E36" s="19">
        <v>10</v>
      </c>
      <c r="F36" s="74">
        <v>10</v>
      </c>
    </row>
    <row r="37" spans="1:6" ht="10.5" customHeight="1">
      <c r="A37" s="69" t="s">
        <v>30</v>
      </c>
      <c r="B37" s="69" t="s">
        <v>20</v>
      </c>
      <c r="C37" s="69" t="s">
        <v>20</v>
      </c>
      <c r="D37" s="1" t="s">
        <v>34</v>
      </c>
      <c r="E37" s="19">
        <v>70000</v>
      </c>
      <c r="F37" s="74">
        <v>70000</v>
      </c>
    </row>
    <row r="38" spans="1:6" ht="10.5" customHeight="1">
      <c r="A38" s="69" t="s">
        <v>32</v>
      </c>
      <c r="B38" s="69" t="s">
        <v>20</v>
      </c>
      <c r="C38" s="69" t="s">
        <v>20</v>
      </c>
      <c r="D38" s="35" t="s">
        <v>33</v>
      </c>
      <c r="E38" s="19">
        <v>397555</v>
      </c>
      <c r="F38" s="74">
        <v>270240</v>
      </c>
    </row>
    <row r="39" spans="1:6" ht="10.5" customHeight="1">
      <c r="A39" s="69" t="s">
        <v>81</v>
      </c>
      <c r="B39" s="69" t="s">
        <v>20</v>
      </c>
      <c r="C39" s="69" t="s">
        <v>20</v>
      </c>
      <c r="D39" s="48" t="s">
        <v>36</v>
      </c>
      <c r="E39" s="19">
        <v>635435</v>
      </c>
      <c r="F39" s="74">
        <v>624450</v>
      </c>
    </row>
    <row r="40" spans="1:6" ht="12" customHeight="1">
      <c r="A40" s="13"/>
      <c r="B40" s="60">
        <f>SUM(B17:B39)</f>
        <v>39</v>
      </c>
      <c r="C40" s="61">
        <f>SUM(C17:C39)</f>
        <v>40</v>
      </c>
      <c r="D40" s="53" t="s">
        <v>37</v>
      </c>
      <c r="E40" s="61">
        <f>SUM(E17:E39)</f>
        <v>8390000</v>
      </c>
      <c r="F40" s="60">
        <f>SUM(F17:F39)</f>
        <v>8200000</v>
      </c>
    </row>
    <row r="41" spans="1:6" ht="6.75" customHeight="1">
      <c r="A41" s="14"/>
      <c r="B41" s="63"/>
      <c r="C41" s="64"/>
      <c r="D41" s="65"/>
      <c r="E41" s="67"/>
      <c r="F41" s="66"/>
    </row>
    <row r="42" spans="1:6" ht="10.5" customHeight="1">
      <c r="A42" s="14"/>
      <c r="B42" s="38"/>
      <c r="C42" s="39"/>
      <c r="D42" s="5" t="s">
        <v>38</v>
      </c>
      <c r="E42" s="19"/>
      <c r="F42" s="10"/>
    </row>
    <row r="43" spans="1:6" ht="4.5" customHeight="1">
      <c r="A43" s="14"/>
      <c r="B43" s="38"/>
      <c r="C43" s="39"/>
      <c r="D43" s="5"/>
      <c r="E43" s="19"/>
      <c r="F43" s="10"/>
    </row>
    <row r="44" spans="1:6" ht="12" customHeight="1">
      <c r="A44" s="6"/>
      <c r="B44" s="40"/>
      <c r="C44" s="41"/>
      <c r="D44" s="59" t="s">
        <v>39</v>
      </c>
      <c r="E44" s="36"/>
      <c r="F44" s="37"/>
    </row>
    <row r="45" spans="1:6" ht="4.5" customHeight="1">
      <c r="A45" s="6"/>
      <c r="B45" s="40"/>
      <c r="C45" s="41"/>
      <c r="D45" s="59"/>
      <c r="E45" s="36"/>
      <c r="F45" s="37"/>
    </row>
    <row r="46" spans="1:6" ht="10.5" customHeight="1">
      <c r="A46" s="6" t="s">
        <v>76</v>
      </c>
      <c r="B46" s="13" t="s">
        <v>20</v>
      </c>
      <c r="C46" s="28" t="s">
        <v>20</v>
      </c>
      <c r="D46" s="35" t="s">
        <v>40</v>
      </c>
      <c r="E46" s="19">
        <v>1200000</v>
      </c>
      <c r="F46" s="74">
        <v>1100000</v>
      </c>
    </row>
    <row r="47" spans="1:6" ht="10.5" customHeight="1">
      <c r="A47" s="28" t="s">
        <v>41</v>
      </c>
      <c r="B47" s="13" t="s">
        <v>20</v>
      </c>
      <c r="C47" s="28" t="s">
        <v>20</v>
      </c>
      <c r="D47" s="1" t="s">
        <v>42</v>
      </c>
      <c r="E47" s="19">
        <v>5000</v>
      </c>
      <c r="F47" s="74">
        <v>5000</v>
      </c>
    </row>
    <row r="48" spans="1:6" ht="10.5" customHeight="1">
      <c r="A48" s="28" t="s">
        <v>69</v>
      </c>
      <c r="B48" s="13" t="s">
        <v>20</v>
      </c>
      <c r="C48" s="28" t="s">
        <v>20</v>
      </c>
      <c r="D48" s="35" t="s">
        <v>35</v>
      </c>
      <c r="E48" s="19">
        <v>260000</v>
      </c>
      <c r="F48" s="74">
        <v>260000</v>
      </c>
    </row>
    <row r="49" spans="1:7" ht="12" customHeight="1">
      <c r="A49" s="6"/>
      <c r="B49" s="16"/>
      <c r="C49" s="6"/>
      <c r="D49" s="54" t="s">
        <v>43</v>
      </c>
      <c r="E49" s="20">
        <f>SUM(E46:E48)</f>
        <v>1465000</v>
      </c>
      <c r="F49" s="57">
        <f>SUM(F46:F48)</f>
        <v>1365000</v>
      </c>
      <c r="G49" s="70"/>
    </row>
    <row r="50" spans="1:6" ht="7.5" customHeight="1">
      <c r="A50" s="6"/>
      <c r="B50" s="16"/>
      <c r="C50" s="6"/>
      <c r="D50" s="54"/>
      <c r="E50" s="19"/>
      <c r="F50" s="10"/>
    </row>
    <row r="51" spans="1:6" ht="10.5" customHeight="1">
      <c r="A51" s="6"/>
      <c r="B51" s="13"/>
      <c r="C51" s="28"/>
      <c r="D51" s="59" t="s">
        <v>44</v>
      </c>
      <c r="E51" s="19"/>
      <c r="F51" s="34"/>
    </row>
    <row r="52" spans="1:6" ht="6" customHeight="1">
      <c r="A52" s="6"/>
      <c r="B52" s="13"/>
      <c r="C52" s="28"/>
      <c r="D52" s="59"/>
      <c r="E52" s="19"/>
      <c r="F52" s="34"/>
    </row>
    <row r="53" spans="1:6" ht="10.5" customHeight="1">
      <c r="A53" s="6" t="s">
        <v>77</v>
      </c>
      <c r="B53" s="13" t="s">
        <v>20</v>
      </c>
      <c r="C53" s="28" t="s">
        <v>20</v>
      </c>
      <c r="D53" s="35" t="s">
        <v>45</v>
      </c>
      <c r="E53" s="19">
        <v>90000</v>
      </c>
      <c r="F53" s="74">
        <v>90000</v>
      </c>
    </row>
    <row r="54" spans="1:6" ht="10.5" customHeight="1">
      <c r="A54" s="28" t="s">
        <v>46</v>
      </c>
      <c r="B54" s="13" t="s">
        <v>20</v>
      </c>
      <c r="C54" s="28" t="s">
        <v>20</v>
      </c>
      <c r="D54" s="35" t="s">
        <v>60</v>
      </c>
      <c r="E54" s="19">
        <v>235000</v>
      </c>
      <c r="F54" s="74">
        <v>235000</v>
      </c>
    </row>
    <row r="55" spans="1:6" ht="10.5" customHeight="1">
      <c r="A55" s="28" t="s">
        <v>47</v>
      </c>
      <c r="B55" s="13" t="s">
        <v>20</v>
      </c>
      <c r="C55" s="28" t="s">
        <v>20</v>
      </c>
      <c r="D55" s="35" t="s">
        <v>48</v>
      </c>
      <c r="E55" s="19">
        <v>120000</v>
      </c>
      <c r="F55" s="74">
        <v>120000</v>
      </c>
    </row>
    <row r="56" spans="1:6" ht="10.5" customHeight="1">
      <c r="A56" s="28" t="s">
        <v>49</v>
      </c>
      <c r="B56" s="13" t="s">
        <v>20</v>
      </c>
      <c r="C56" s="28" t="s">
        <v>20</v>
      </c>
      <c r="D56" s="35" t="s">
        <v>50</v>
      </c>
      <c r="E56" s="19">
        <v>40000</v>
      </c>
      <c r="F56" s="74">
        <v>40000</v>
      </c>
    </row>
    <row r="57" spans="1:6" ht="10.5" customHeight="1">
      <c r="A57" s="28" t="s">
        <v>78</v>
      </c>
      <c r="B57" s="13" t="s">
        <v>20</v>
      </c>
      <c r="C57" s="28" t="s">
        <v>20</v>
      </c>
      <c r="D57" s="35" t="s">
        <v>79</v>
      </c>
      <c r="E57" s="19"/>
      <c r="F57" s="74"/>
    </row>
    <row r="58" spans="1:7" ht="10.5" customHeight="1">
      <c r="A58" s="28"/>
      <c r="B58" s="13"/>
      <c r="C58" s="28"/>
      <c r="D58" s="35" t="s">
        <v>80</v>
      </c>
      <c r="E58" s="19">
        <v>75000</v>
      </c>
      <c r="F58" s="74">
        <v>75000</v>
      </c>
      <c r="G58" s="85"/>
    </row>
    <row r="59" spans="1:6" ht="10.5" customHeight="1">
      <c r="A59" s="28" t="s">
        <v>51</v>
      </c>
      <c r="B59" s="13" t="s">
        <v>20</v>
      </c>
      <c r="C59" s="13" t="s">
        <v>20</v>
      </c>
      <c r="D59" s="35" t="s">
        <v>52</v>
      </c>
      <c r="E59" s="19">
        <v>450000</v>
      </c>
      <c r="F59" s="74">
        <v>385000</v>
      </c>
    </row>
    <row r="60" spans="1:6" ht="10.5" customHeight="1">
      <c r="A60" s="28" t="s">
        <v>61</v>
      </c>
      <c r="B60" s="13" t="s">
        <v>20</v>
      </c>
      <c r="C60" s="13" t="s">
        <v>20</v>
      </c>
      <c r="D60" s="35" t="s">
        <v>64</v>
      </c>
      <c r="E60" s="19">
        <v>200000</v>
      </c>
      <c r="F60" s="74">
        <v>185000</v>
      </c>
    </row>
    <row r="61" spans="1:6" ht="10.5" customHeight="1">
      <c r="A61" s="28" t="s">
        <v>62</v>
      </c>
      <c r="B61" s="13" t="s">
        <v>20</v>
      </c>
      <c r="C61" s="13" t="s">
        <v>20</v>
      </c>
      <c r="D61" s="35" t="s">
        <v>65</v>
      </c>
      <c r="E61" s="19">
        <v>15000</v>
      </c>
      <c r="F61" s="74">
        <v>15000</v>
      </c>
    </row>
    <row r="62" spans="1:6" ht="10.5" customHeight="1">
      <c r="A62" s="28" t="s">
        <v>63</v>
      </c>
      <c r="B62" s="13" t="s">
        <v>20</v>
      </c>
      <c r="C62" s="13" t="s">
        <v>20</v>
      </c>
      <c r="D62" s="35" t="s">
        <v>66</v>
      </c>
      <c r="E62" s="19">
        <v>10000</v>
      </c>
      <c r="F62" s="74">
        <v>10000</v>
      </c>
    </row>
    <row r="63" spans="1:6" ht="10.5" customHeight="1">
      <c r="A63" s="28" t="s">
        <v>99</v>
      </c>
      <c r="B63" s="13" t="s">
        <v>20</v>
      </c>
      <c r="C63" s="28" t="s">
        <v>20</v>
      </c>
      <c r="D63" s="1" t="s">
        <v>58</v>
      </c>
      <c r="E63" s="19"/>
      <c r="F63" s="74"/>
    </row>
    <row r="64" spans="1:6" ht="10.5" customHeight="1">
      <c r="A64" s="28"/>
      <c r="B64" s="13"/>
      <c r="C64" s="28"/>
      <c r="D64" s="1" t="s">
        <v>59</v>
      </c>
      <c r="E64" s="19">
        <v>25000</v>
      </c>
      <c r="F64" s="74">
        <v>50000</v>
      </c>
    </row>
    <row r="65" spans="1:6" ht="10.5" customHeight="1">
      <c r="A65" s="28" t="s">
        <v>53</v>
      </c>
      <c r="B65" s="13" t="s">
        <v>20</v>
      </c>
      <c r="C65" s="28" t="s">
        <v>20</v>
      </c>
      <c r="D65" s="35" t="s">
        <v>54</v>
      </c>
      <c r="E65" s="19">
        <v>35000</v>
      </c>
      <c r="F65" s="74">
        <v>35000</v>
      </c>
    </row>
    <row r="66" spans="1:7" ht="10.5" customHeight="1">
      <c r="A66" s="28" t="s">
        <v>96</v>
      </c>
      <c r="B66" s="13" t="s">
        <v>20</v>
      </c>
      <c r="C66" s="28" t="s">
        <v>20</v>
      </c>
      <c r="D66" s="35" t="s">
        <v>100</v>
      </c>
      <c r="E66" s="19">
        <v>170000</v>
      </c>
      <c r="F66" s="74">
        <v>150000</v>
      </c>
      <c r="G66" s="85"/>
    </row>
    <row r="67" spans="1:6" ht="10.5" customHeight="1">
      <c r="A67" s="28" t="s">
        <v>67</v>
      </c>
      <c r="B67" s="13" t="s">
        <v>20</v>
      </c>
      <c r="C67" s="28" t="s">
        <v>20</v>
      </c>
      <c r="D67" s="35" t="s">
        <v>68</v>
      </c>
      <c r="E67" s="19">
        <v>80000</v>
      </c>
      <c r="F67" s="74">
        <v>80000</v>
      </c>
    </row>
    <row r="68" spans="1:7" ht="10.5" customHeight="1">
      <c r="A68" s="28" t="s">
        <v>70</v>
      </c>
      <c r="B68" s="13" t="s">
        <v>20</v>
      </c>
      <c r="C68" s="28" t="s">
        <v>20</v>
      </c>
      <c r="D68" s="35" t="s">
        <v>71</v>
      </c>
      <c r="E68" s="19">
        <v>200000</v>
      </c>
      <c r="F68" s="74">
        <v>200000</v>
      </c>
      <c r="G68" s="48"/>
    </row>
    <row r="69" spans="1:7" ht="12" customHeight="1">
      <c r="A69" s="8"/>
      <c r="B69" s="43"/>
      <c r="C69" s="18"/>
      <c r="D69" s="54" t="s">
        <v>55</v>
      </c>
      <c r="E69" s="20">
        <f>SUM(E53:E68)</f>
        <v>1745000</v>
      </c>
      <c r="F69" s="57">
        <f>SUM(F53:F68)</f>
        <v>1670000</v>
      </c>
      <c r="G69" s="42"/>
    </row>
    <row r="70" spans="1:6" ht="9" customHeight="1">
      <c r="A70" s="46"/>
      <c r="B70" s="43"/>
      <c r="C70" s="43"/>
      <c r="D70" s="55"/>
      <c r="E70" s="34"/>
      <c r="F70" s="34"/>
    </row>
    <row r="71" spans="1:7" ht="12" customHeight="1">
      <c r="A71" s="21"/>
      <c r="B71" s="44"/>
      <c r="C71" s="44"/>
      <c r="D71" s="56" t="s">
        <v>56</v>
      </c>
      <c r="E71" s="47">
        <f>E49+E69</f>
        <v>3210000</v>
      </c>
      <c r="F71" s="45">
        <f>F49+F69</f>
        <v>3035000</v>
      </c>
      <c r="G71" s="62"/>
    </row>
    <row r="72" spans="1:6" ht="12" customHeight="1">
      <c r="A72" s="55" t="s">
        <v>57</v>
      </c>
      <c r="E72" s="4"/>
      <c r="F72" s="4"/>
    </row>
    <row r="73" spans="1:6" ht="9.75" customHeight="1">
      <c r="A73" s="55" t="s">
        <v>123</v>
      </c>
      <c r="E73" s="4"/>
      <c r="F73" s="4"/>
    </row>
    <row r="74" spans="1:6" ht="9.75" customHeight="1">
      <c r="A74" s="55"/>
      <c r="E74" s="4"/>
      <c r="F74" s="4"/>
    </row>
    <row r="75" spans="1:7" ht="9.75" customHeight="1">
      <c r="A75" s="81"/>
      <c r="B75" s="82"/>
      <c r="C75" s="83"/>
      <c r="D75" s="65"/>
      <c r="E75" s="83"/>
      <c r="F75" s="84"/>
      <c r="G75" s="42"/>
    </row>
    <row r="76" spans="1:7" ht="9.75" customHeight="1">
      <c r="A76" s="81"/>
      <c r="B76" s="82"/>
      <c r="C76" s="83"/>
      <c r="D76" s="65"/>
      <c r="E76" s="83"/>
      <c r="F76" s="84"/>
      <c r="G76" s="42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ht="12.75">
      <c r="E113" s="4"/>
    </row>
  </sheetData>
  <printOptions/>
  <pageMargins left="0.6" right="0.5" top="0.5" bottom="0.5" header="0.5" footer="0.5"/>
  <pageSetup horizontalDpi="300" verticalDpi="300" orientation="portrait" paperSize="9" r:id="rId1"/>
  <headerFooter alignWithMargins="0">
    <oddHeader>&amp;C&amp;11EXPENDITURE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6">
      <selection activeCell="E15" sqref="E15"/>
    </sheetView>
  </sheetViews>
  <sheetFormatPr defaultColWidth="9.140625" defaultRowHeight="12.75"/>
  <cols>
    <col min="1" max="1" width="16.28125" style="0" customWidth="1"/>
    <col min="2" max="2" width="42.57421875" style="0" customWidth="1"/>
    <col min="3" max="3" width="14.28125" style="0" customWidth="1"/>
  </cols>
  <sheetData>
    <row r="1" spans="1:3" ht="47.25">
      <c r="A1" s="93" t="s">
        <v>4</v>
      </c>
      <c r="B1" s="93" t="s">
        <v>102</v>
      </c>
      <c r="C1" s="94" t="s">
        <v>103</v>
      </c>
    </row>
    <row r="2" spans="1:3" ht="15">
      <c r="A2" s="95" t="s">
        <v>75</v>
      </c>
      <c r="B2" s="96" t="s">
        <v>104</v>
      </c>
      <c r="C2" s="97">
        <f>LGSCVOTE!E40</f>
        <v>8390000</v>
      </c>
    </row>
    <row r="3" spans="1:3" ht="15">
      <c r="A3" s="95" t="s">
        <v>76</v>
      </c>
      <c r="B3" s="100" t="s">
        <v>40</v>
      </c>
      <c r="C3" s="104">
        <f>LGSCVOTE!E46</f>
        <v>1200000</v>
      </c>
    </row>
    <row r="4" spans="1:3" ht="15">
      <c r="A4" s="99" t="s">
        <v>105</v>
      </c>
      <c r="B4" s="101" t="s">
        <v>42</v>
      </c>
      <c r="C4" s="104">
        <f>LGSCVOTE!E47</f>
        <v>5000</v>
      </c>
    </row>
    <row r="5" spans="1:3" ht="15">
      <c r="A5" s="99" t="s">
        <v>106</v>
      </c>
      <c r="B5" s="100" t="s">
        <v>35</v>
      </c>
      <c r="C5" s="104">
        <f>LGSCVOTE!E48</f>
        <v>260000</v>
      </c>
    </row>
    <row r="6" spans="1:3" ht="15">
      <c r="A6" s="95" t="s">
        <v>77</v>
      </c>
      <c r="B6" s="100" t="s">
        <v>45</v>
      </c>
      <c r="C6" s="104">
        <f>LGSCVOTE!E53</f>
        <v>90000</v>
      </c>
    </row>
    <row r="7" spans="1:3" ht="15">
      <c r="A7" s="99" t="s">
        <v>107</v>
      </c>
      <c r="B7" s="100" t="s">
        <v>60</v>
      </c>
      <c r="C7" s="104">
        <f>LGSCVOTE!E54</f>
        <v>235000</v>
      </c>
    </row>
    <row r="8" spans="1:3" ht="15">
      <c r="A8" s="99" t="s">
        <v>108</v>
      </c>
      <c r="B8" s="100" t="s">
        <v>48</v>
      </c>
      <c r="C8" s="104">
        <f>LGSCVOTE!E55</f>
        <v>120000</v>
      </c>
    </row>
    <row r="9" spans="1:3" ht="15">
      <c r="A9" s="99" t="s">
        <v>109</v>
      </c>
      <c r="B9" s="100" t="s">
        <v>50</v>
      </c>
      <c r="C9" s="104">
        <f>LGSCVOTE!E56</f>
        <v>40000</v>
      </c>
    </row>
    <row r="10" spans="1:3" ht="30">
      <c r="A10" s="107" t="s">
        <v>110</v>
      </c>
      <c r="B10" s="102" t="s">
        <v>120</v>
      </c>
      <c r="C10" s="104">
        <f>LGSCVOTE!E58</f>
        <v>75000</v>
      </c>
    </row>
    <row r="11" spans="1:3" ht="15">
      <c r="A11" s="99" t="s">
        <v>111</v>
      </c>
      <c r="B11" s="100" t="s">
        <v>52</v>
      </c>
      <c r="C11" s="104">
        <f>LGSCVOTE!E59</f>
        <v>450000</v>
      </c>
    </row>
    <row r="12" spans="1:3" ht="15">
      <c r="A12" s="99" t="s">
        <v>112</v>
      </c>
      <c r="B12" s="100" t="s">
        <v>64</v>
      </c>
      <c r="C12" s="104">
        <f>LGSCVOTE!E60</f>
        <v>200000</v>
      </c>
    </row>
    <row r="13" spans="1:3" ht="15">
      <c r="A13" s="99" t="s">
        <v>113</v>
      </c>
      <c r="B13" s="100" t="s">
        <v>65</v>
      </c>
      <c r="C13" s="104">
        <f>LGSCVOTE!E61</f>
        <v>15000</v>
      </c>
    </row>
    <row r="14" spans="1:3" ht="15">
      <c r="A14" s="99" t="s">
        <v>114</v>
      </c>
      <c r="B14" s="100" t="s">
        <v>66</v>
      </c>
      <c r="C14" s="104">
        <f>LGSCVOTE!E62</f>
        <v>10000</v>
      </c>
    </row>
    <row r="15" spans="1:3" ht="30">
      <c r="A15" s="107" t="s">
        <v>115</v>
      </c>
      <c r="B15" s="103" t="s">
        <v>121</v>
      </c>
      <c r="C15" s="104">
        <f>LGSCVOTE!E64</f>
        <v>25000</v>
      </c>
    </row>
    <row r="16" spans="1:3" ht="15">
      <c r="A16" s="99" t="s">
        <v>116</v>
      </c>
      <c r="B16" s="100" t="s">
        <v>54</v>
      </c>
      <c r="C16" s="104">
        <f>LGSCVOTE!E65</f>
        <v>35000</v>
      </c>
    </row>
    <row r="17" spans="1:3" ht="15">
      <c r="A17" s="99" t="s">
        <v>117</v>
      </c>
      <c r="B17" s="100" t="s">
        <v>100</v>
      </c>
      <c r="C17" s="104">
        <f>LGSCVOTE!E66</f>
        <v>170000</v>
      </c>
    </row>
    <row r="18" spans="1:3" ht="15">
      <c r="A18" s="99" t="s">
        <v>118</v>
      </c>
      <c r="B18" s="100" t="s">
        <v>68</v>
      </c>
      <c r="C18" s="104">
        <f>LGSCVOTE!E67</f>
        <v>80000</v>
      </c>
    </row>
    <row r="19" spans="1:3" ht="15">
      <c r="A19" s="99" t="s">
        <v>119</v>
      </c>
      <c r="B19" s="100" t="s">
        <v>71</v>
      </c>
      <c r="C19" s="104">
        <f>LGSCVOTE!E68</f>
        <v>200000</v>
      </c>
    </row>
    <row r="20" spans="1:3" ht="16.5" thickBot="1">
      <c r="A20" s="98"/>
      <c r="B20" s="98"/>
      <c r="C20" s="105">
        <f>SUM(C2:C19)</f>
        <v>11600000</v>
      </c>
    </row>
    <row r="21" ht="13.5" thickTop="1"/>
    <row r="22" ht="24.75" customHeight="1">
      <c r="C22" s="106">
        <f>LGSCVOTE!E10</f>
        <v>11600000</v>
      </c>
    </row>
  </sheetData>
  <conditionalFormatting sqref="C22">
    <cfRule type="cellIs" priority="1" dxfId="0" operator="equal" stopIfTrue="1">
      <formula>$C$20</formula>
    </cfRule>
    <cfRule type="cellIs" priority="2" dxfId="1" operator="notEqual" stopIfTrue="1">
      <formula>$C$20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INFORMATICS BUREAU</dc:creator>
  <cp:keywords/>
  <dc:description/>
  <cp:lastModifiedBy>sfidou</cp:lastModifiedBy>
  <cp:lastPrinted>2007-06-11T09:57:34Z</cp:lastPrinted>
  <dcterms:created xsi:type="dcterms:W3CDTF">2000-01-06T19:38:52Z</dcterms:created>
  <dcterms:modified xsi:type="dcterms:W3CDTF">2007-06-11T09:57:49Z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79700.0000000000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