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670" windowHeight="3660" activeTab="0"/>
  </bookViews>
  <sheets>
    <sheet name="PAT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<sst xmlns="http://schemas.openxmlformats.org/spreadsheetml/2006/main" count="201" uniqueCount="121">
  <si>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</si>
  <si>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</si>
  <si>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</si>
  <si>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</si>
  <si>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</si>
  <si>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</si>
  <si>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</si>
  <si>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(1)</t>
  </si>
  <si>
    <t>(2)</t>
  </si>
  <si>
    <t>(3)</t>
  </si>
  <si>
    <t>(4)</t>
  </si>
  <si>
    <t>(5)</t>
  </si>
  <si>
    <t>(6)</t>
  </si>
  <si>
    <t xml:space="preserve"> </t>
  </si>
  <si>
    <t>(7)</t>
  </si>
  <si>
    <t>--</t>
  </si>
  <si>
    <t>(8)</t>
  </si>
  <si>
    <t>(9)</t>
  </si>
  <si>
    <t>(10)</t>
  </si>
  <si>
    <t>(11)</t>
  </si>
  <si>
    <t>(12)</t>
  </si>
  <si>
    <t>Acting  allowance</t>
  </si>
  <si>
    <t>(13)</t>
  </si>
  <si>
    <t>Extra assistance</t>
  </si>
  <si>
    <t>(14)</t>
  </si>
  <si>
    <t>Responsibility allowance</t>
  </si>
  <si>
    <t>(15)</t>
  </si>
  <si>
    <t>Entertainment allowance</t>
  </si>
  <si>
    <t>(16)</t>
  </si>
  <si>
    <t>Judicial and Legal allowance</t>
  </si>
  <si>
    <t>(17)</t>
  </si>
  <si>
    <t>Extra remuneration</t>
  </si>
  <si>
    <t>Overtime</t>
  </si>
  <si>
    <t>End-of-year bonus</t>
  </si>
  <si>
    <t>TOTAL PERSONAL EMOLUMENTS</t>
  </si>
  <si>
    <t>Other Staff Costs</t>
  </si>
  <si>
    <t>Wages</t>
  </si>
  <si>
    <t>.003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</si>
  <si>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</si>
  <si>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</si>
  <si>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</si>
  <si>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</si>
  <si>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</si>
  <si>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</si>
  <si>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</si>
  <si>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</si>
  <si>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</si>
  <si>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.054</t>
  </si>
  <si>
    <t>Office equipment and furniture</t>
  </si>
  <si>
    <t>.055</t>
  </si>
  <si>
    <t xml:space="preserve">Maintenance of buildings, grounds, plant and </t>
  </si>
  <si>
    <t>.057</t>
  </si>
  <si>
    <t>I.T. facilities</t>
  </si>
  <si>
    <t>.101</t>
  </si>
  <si>
    <t>Uniforms</t>
  </si>
  <si>
    <t>TOTAL OTHER GOODS AND SERVICES</t>
  </si>
  <si>
    <t>TOTAL OTHER CHARGES RECURRENT</t>
  </si>
  <si>
    <t>See inside front cover for significance of symbols and abbreviations.</t>
  </si>
  <si>
    <t>Fees to Chairman and Members of Boards</t>
  </si>
  <si>
    <t>and Committees</t>
  </si>
  <si>
    <t>Telephone bills</t>
  </si>
  <si>
    <t>.059</t>
  </si>
  <si>
    <t>.060</t>
  </si>
  <si>
    <t>.061</t>
  </si>
  <si>
    <t>Water rates</t>
  </si>
  <si>
    <t>Publications</t>
  </si>
  <si>
    <t>.167</t>
  </si>
  <si>
    <t>.176</t>
  </si>
  <si>
    <t>Printing and stationery</t>
  </si>
  <si>
    <t>.012</t>
  </si>
  <si>
    <t>Electricity charges</t>
  </si>
  <si>
    <t>(18)</t>
  </si>
  <si>
    <t>.056</t>
  </si>
  <si>
    <t>Training of staff</t>
  </si>
  <si>
    <t>.053</t>
  </si>
  <si>
    <t xml:space="preserve">Maintenance and running of vehicles </t>
  </si>
  <si>
    <t>VOTE  1-10.   PERMANENT ARBITRATION TRIBUNAL</t>
  </si>
  <si>
    <t>01-1001.</t>
  </si>
  <si>
    <t xml:space="preserve">TOTAL VOTE 1-10   </t>
  </si>
  <si>
    <t>01-1001.001</t>
  </si>
  <si>
    <t>01-1001.002</t>
  </si>
  <si>
    <t>01-1001.050</t>
  </si>
  <si>
    <t>equipment</t>
  </si>
  <si>
    <t>President, Permanent Arbitration Tribunal (12 00 92)</t>
  </si>
  <si>
    <t>Vice-President (12 00 89)</t>
  </si>
  <si>
    <t>Higher Executive Officer (08 40 50)</t>
  </si>
  <si>
    <t>Senior Shorthand Writer (08 47 56)</t>
  </si>
  <si>
    <t>Shorthand Writer (08 41 51)</t>
  </si>
  <si>
    <t>Confidential Secretary (08 33 50)</t>
  </si>
  <si>
    <t>Clerical Officer/Higher Clerical Officer (08 17 41)</t>
  </si>
  <si>
    <t>Word Processing Operator (08 16 40)</t>
  </si>
  <si>
    <t>Driver (24 11 32)</t>
  </si>
  <si>
    <t>Head Office Attendant (24 26 33)</t>
  </si>
  <si>
    <t>Office Attendant (24 08 25)</t>
  </si>
  <si>
    <t>2006-2007</t>
  </si>
  <si>
    <t>.065</t>
  </si>
  <si>
    <t xml:space="preserve">Postage </t>
  </si>
  <si>
    <t>2007-2008</t>
  </si>
  <si>
    <t>Description</t>
  </si>
  <si>
    <t>Estimates 2007-2008 Rs</t>
  </si>
  <si>
    <t>Personal Emoluments</t>
  </si>
  <si>
    <t>01-1001.003</t>
  </si>
  <si>
    <t>01-1001.010</t>
  </si>
  <si>
    <t>01-1001.012</t>
  </si>
  <si>
    <t>01-1001.051</t>
  </si>
  <si>
    <t>01-1001.052</t>
  </si>
  <si>
    <t>01-1001.053</t>
  </si>
  <si>
    <t>01-1001.054</t>
  </si>
  <si>
    <t>01-1001.055</t>
  </si>
  <si>
    <t>01-1001.056</t>
  </si>
  <si>
    <t>01-1001.057</t>
  </si>
  <si>
    <t>01-1001.059</t>
  </si>
  <si>
    <t>01-1001.060</t>
  </si>
  <si>
    <t>01-1001.061</t>
  </si>
  <si>
    <t>01-1001.065</t>
  </si>
  <si>
    <t>01-1001.101</t>
  </si>
  <si>
    <t>01-1001.167</t>
  </si>
  <si>
    <t>01-1001.176</t>
  </si>
  <si>
    <t>Maintenance of buildings, grounds, plant and equipment</t>
  </si>
  <si>
    <t>Fees to Chairman and Members of Boards and Committees</t>
  </si>
  <si>
    <t>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</si>
</sst>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i/>
      <sz val="10"/>
      <name val="Times New Roman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 quotePrefix="1">
      <alignment horizontal="right"/>
    </xf>
    <xf numFmtId="0" fontId="5" fillId="0" borderId="2" xfId="0" applyFont="1" applyBorder="1" applyAlignment="1" quotePrefix="1">
      <alignment horizontal="right"/>
    </xf>
    <xf numFmtId="5" fontId="4" fillId="0" borderId="2" xfId="0" applyNumberFormat="1" applyFont="1" applyBorder="1" applyAlignment="1" quotePrefix="1">
      <alignment horizontal="right"/>
    </xf>
    <xf numFmtId="0" fontId="4" fillId="0" borderId="12" xfId="0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 vertical="top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3" fontId="13" fillId="0" borderId="0" xfId="0" applyNumberFormat="1" applyFont="1" applyAlignment="1">
      <alignment/>
    </xf>
    <xf numFmtId="0" fontId="12" fillId="0" borderId="0" xfId="0" applyFont="1" applyBorder="1" applyAlignment="1" quotePrefix="1">
      <alignment horizontal="center"/>
    </xf>
    <xf numFmtId="3" fontId="14" fillId="0" borderId="1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Border="1" applyAlignment="1" quotePrefix="1">
      <alignment horizontal="center" vertical="justify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3">
      <selection activeCell="H17" sqref="H17"/>
    </sheetView>
  </sheetViews>
  <sheetFormatPr defaultColWidth="9.140625" defaultRowHeight="12.75"/>
  <cols>
    <col min="1" max="1" width="10.7109375" style="6" customWidth="1"/>
    <col min="2" max="3" width="7.7109375" style="6" customWidth="1"/>
    <col min="4" max="4" width="40.7109375" style="6" customWidth="1"/>
    <col min="5" max="6" width="10.7109375" style="6" customWidth="1"/>
    <col min="7" max="7" width="4.7109375" style="6" customWidth="1"/>
    <col min="8" max="16384" width="9.140625" style="6" customWidth="1"/>
  </cols>
  <sheetData>
    <row r="1" spans="1:7" ht="15.75" customHeight="1">
      <c r="A1" s="79"/>
      <c r="B1" s="100"/>
      <c r="C1" s="100"/>
      <c r="D1" s="76"/>
      <c r="G1" s="81">
        <v>41</v>
      </c>
    </row>
    <row r="2" ht="10.5" customHeight="1"/>
    <row r="3" spans="1:7" s="7" customFormat="1" ht="19.5" customHeight="1" thickBot="1">
      <c r="A3" s="99" t="s">
        <v>76</v>
      </c>
      <c r="B3" s="99"/>
      <c r="C3" s="99"/>
      <c r="D3" s="99"/>
      <c r="E3" s="99"/>
      <c r="F3" s="99"/>
      <c r="G3" s="99"/>
    </row>
    <row r="4" spans="5:7" ht="12" customHeight="1">
      <c r="E4" s="8" t="s">
        <v>0</v>
      </c>
      <c r="F4" s="9"/>
      <c r="G4" s="10"/>
    </row>
    <row r="5" spans="5:7" ht="12" customHeight="1">
      <c r="E5" s="11" t="s">
        <v>97</v>
      </c>
      <c r="F5" s="12" t="s">
        <v>94</v>
      </c>
      <c r="G5" s="13"/>
    </row>
    <row r="6" spans="3:7" ht="9.75" customHeight="1">
      <c r="C6" s="56"/>
      <c r="E6" s="57"/>
      <c r="F6" s="31"/>
      <c r="G6" s="58"/>
    </row>
    <row r="7" spans="2:6" ht="12" customHeight="1">
      <c r="B7" s="14"/>
      <c r="C7" s="14" t="s">
        <v>77</v>
      </c>
      <c r="D7" s="14" t="s">
        <v>1</v>
      </c>
      <c r="E7" s="15">
        <f>E35</f>
        <v>4395000</v>
      </c>
      <c r="F7" s="2">
        <f>F35</f>
        <v>4326000</v>
      </c>
    </row>
    <row r="8" spans="3:6" ht="12" customHeight="1">
      <c r="C8" s="14"/>
      <c r="D8" s="14" t="s">
        <v>2</v>
      </c>
      <c r="E8" s="15">
        <f>E68</f>
        <v>2405000</v>
      </c>
      <c r="F8" s="2">
        <f>F68</f>
        <v>2299000</v>
      </c>
    </row>
    <row r="9" spans="3:6" ht="9.75" customHeight="1" thickBot="1">
      <c r="C9" s="14"/>
      <c r="D9" s="14"/>
      <c r="E9" s="15"/>
      <c r="F9" s="61"/>
    </row>
    <row r="10" spans="4:6" s="17" customFormat="1" ht="15" customHeight="1" thickBot="1">
      <c r="D10" s="18" t="s">
        <v>78</v>
      </c>
      <c r="E10" s="19">
        <f>SUM(E7:E8)</f>
        <v>6800000</v>
      </c>
      <c r="F10" s="20">
        <f>SUM(F7:F8)</f>
        <v>6625000</v>
      </c>
    </row>
    <row r="11" ht="9.75" customHeight="1">
      <c r="F11" s="21"/>
    </row>
    <row r="12" spans="1:6" ht="12" customHeight="1">
      <c r="A12" s="22"/>
      <c r="B12" s="23" t="s">
        <v>3</v>
      </c>
      <c r="C12" s="24"/>
      <c r="D12" s="25"/>
      <c r="E12" s="8" t="s">
        <v>0</v>
      </c>
      <c r="F12" s="26"/>
    </row>
    <row r="13" spans="1:6" ht="12" customHeight="1">
      <c r="A13" s="27" t="s">
        <v>4</v>
      </c>
      <c r="B13" s="12" t="s">
        <v>94</v>
      </c>
      <c r="C13" s="11" t="s">
        <v>97</v>
      </c>
      <c r="D13" s="28" t="s">
        <v>5</v>
      </c>
      <c r="E13" s="11" t="s">
        <v>97</v>
      </c>
      <c r="F13" s="12" t="s">
        <v>94</v>
      </c>
    </row>
    <row r="14" spans="1:6" ht="10.5" customHeight="1">
      <c r="A14" s="29"/>
      <c r="B14" s="66"/>
      <c r="C14" s="30"/>
      <c r="D14" s="28"/>
      <c r="E14" s="31"/>
      <c r="F14" s="31"/>
    </row>
    <row r="15" spans="1:6" ht="10.5" customHeight="1">
      <c r="A15" s="59" t="s">
        <v>79</v>
      </c>
      <c r="B15" s="67"/>
      <c r="C15" s="33"/>
      <c r="D15" s="34" t="s">
        <v>6</v>
      </c>
      <c r="E15" s="35"/>
      <c r="F15" s="70"/>
    </row>
    <row r="16" spans="1:6" ht="9" customHeight="1">
      <c r="A16" s="59"/>
      <c r="B16" s="67"/>
      <c r="C16" s="33"/>
      <c r="D16" s="34"/>
      <c r="E16" s="35"/>
      <c r="F16" s="70"/>
    </row>
    <row r="17" spans="1:6" ht="10.5" customHeight="1">
      <c r="A17" s="3" t="s">
        <v>7</v>
      </c>
      <c r="B17" s="32">
        <v>1</v>
      </c>
      <c r="C17" s="33">
        <v>1</v>
      </c>
      <c r="D17" s="6" t="s">
        <v>83</v>
      </c>
      <c r="E17" s="80">
        <v>840000</v>
      </c>
      <c r="F17" s="82">
        <v>840000</v>
      </c>
    </row>
    <row r="18" spans="1:6" ht="10.5" customHeight="1">
      <c r="A18" s="36" t="s">
        <v>8</v>
      </c>
      <c r="B18" s="32">
        <v>1</v>
      </c>
      <c r="C18" s="33">
        <v>1</v>
      </c>
      <c r="D18" s="6" t="s">
        <v>84</v>
      </c>
      <c r="E18" s="1">
        <v>720000</v>
      </c>
      <c r="F18" s="71">
        <v>720000</v>
      </c>
    </row>
    <row r="19" spans="1:6" ht="10.5" customHeight="1">
      <c r="A19" s="36" t="s">
        <v>9</v>
      </c>
      <c r="B19" s="32">
        <v>1</v>
      </c>
      <c r="C19" s="33">
        <v>1</v>
      </c>
      <c r="D19" s="6" t="s">
        <v>85</v>
      </c>
      <c r="E19" s="1">
        <v>225600</v>
      </c>
      <c r="F19" s="71">
        <v>211200</v>
      </c>
    </row>
    <row r="20" spans="1:6" ht="10.5" customHeight="1">
      <c r="A20" s="36" t="s">
        <v>10</v>
      </c>
      <c r="B20" s="32">
        <v>1</v>
      </c>
      <c r="C20" s="33">
        <v>1</v>
      </c>
      <c r="D20" s="6" t="s">
        <v>86</v>
      </c>
      <c r="E20" s="1">
        <v>259200</v>
      </c>
      <c r="F20" s="71">
        <v>259200</v>
      </c>
    </row>
    <row r="21" spans="1:6" ht="10.5" customHeight="1">
      <c r="A21" s="36" t="s">
        <v>11</v>
      </c>
      <c r="B21" s="32">
        <v>3</v>
      </c>
      <c r="C21" s="33">
        <v>3</v>
      </c>
      <c r="D21" s="6" t="s">
        <v>87</v>
      </c>
      <c r="E21" s="1">
        <v>655200</v>
      </c>
      <c r="F21" s="71">
        <v>655200</v>
      </c>
    </row>
    <row r="22" spans="1:6" ht="10.5" customHeight="1">
      <c r="A22" s="36" t="s">
        <v>12</v>
      </c>
      <c r="B22" s="32">
        <v>2</v>
      </c>
      <c r="C22" s="33">
        <v>2</v>
      </c>
      <c r="D22" s="6" t="s">
        <v>88</v>
      </c>
      <c r="E22" s="1">
        <v>332400</v>
      </c>
      <c r="F22" s="71">
        <v>332400</v>
      </c>
    </row>
    <row r="23" spans="1:7" ht="10.5" customHeight="1">
      <c r="A23" s="36" t="s">
        <v>14</v>
      </c>
      <c r="B23" s="32">
        <v>2</v>
      </c>
      <c r="C23" s="33">
        <v>2</v>
      </c>
      <c r="D23" s="6" t="s">
        <v>89</v>
      </c>
      <c r="E23" s="1">
        <v>192600</v>
      </c>
      <c r="F23" s="71">
        <v>188400</v>
      </c>
      <c r="G23" s="6" t="s">
        <v>13</v>
      </c>
    </row>
    <row r="24" spans="1:6" ht="10.5" customHeight="1">
      <c r="A24" s="36" t="s">
        <v>16</v>
      </c>
      <c r="B24" s="36">
        <v>2</v>
      </c>
      <c r="C24" s="37">
        <v>2</v>
      </c>
      <c r="D24" s="6" t="s">
        <v>90</v>
      </c>
      <c r="E24" s="1">
        <v>225000</v>
      </c>
      <c r="F24" s="71">
        <v>219600</v>
      </c>
    </row>
    <row r="25" spans="1:6" ht="10.5" customHeight="1">
      <c r="A25" s="36" t="s">
        <v>17</v>
      </c>
      <c r="B25" s="36">
        <v>1</v>
      </c>
      <c r="C25" s="37">
        <v>1</v>
      </c>
      <c r="D25" s="6" t="s">
        <v>91</v>
      </c>
      <c r="E25" s="1">
        <v>10</v>
      </c>
      <c r="F25" s="71">
        <v>10</v>
      </c>
    </row>
    <row r="26" spans="1:7" ht="10.5" customHeight="1">
      <c r="A26" s="36" t="s">
        <v>18</v>
      </c>
      <c r="B26" s="32">
        <v>1</v>
      </c>
      <c r="C26" s="33">
        <v>1</v>
      </c>
      <c r="D26" s="6" t="s">
        <v>92</v>
      </c>
      <c r="E26" s="1">
        <v>123600</v>
      </c>
      <c r="F26" s="71">
        <v>120000</v>
      </c>
      <c r="G26" s="77"/>
    </row>
    <row r="27" spans="1:6" ht="10.5" customHeight="1">
      <c r="A27" s="38" t="s">
        <v>19</v>
      </c>
      <c r="B27" s="32">
        <v>4</v>
      </c>
      <c r="C27" s="33">
        <v>4</v>
      </c>
      <c r="D27" s="6" t="s">
        <v>93</v>
      </c>
      <c r="E27" s="1">
        <v>302400</v>
      </c>
      <c r="F27" s="71">
        <v>302400</v>
      </c>
    </row>
    <row r="28" spans="1:6" ht="10.5" customHeight="1">
      <c r="A28" s="36" t="s">
        <v>20</v>
      </c>
      <c r="B28" s="36" t="s">
        <v>15</v>
      </c>
      <c r="C28" s="37" t="s">
        <v>15</v>
      </c>
      <c r="D28" s="6" t="s">
        <v>21</v>
      </c>
      <c r="E28" s="1">
        <v>15000</v>
      </c>
      <c r="F28" s="71">
        <v>15000</v>
      </c>
    </row>
    <row r="29" spans="1:6" ht="10.5" customHeight="1">
      <c r="A29" s="36" t="s">
        <v>22</v>
      </c>
      <c r="B29" s="36" t="s">
        <v>15</v>
      </c>
      <c r="C29" s="37" t="s">
        <v>15</v>
      </c>
      <c r="D29" s="6" t="s">
        <v>23</v>
      </c>
      <c r="E29" s="1">
        <v>10</v>
      </c>
      <c r="F29" s="71">
        <v>10</v>
      </c>
    </row>
    <row r="30" spans="1:6" ht="10.5" customHeight="1">
      <c r="A30" s="36" t="s">
        <v>24</v>
      </c>
      <c r="B30" s="36" t="s">
        <v>15</v>
      </c>
      <c r="C30" s="37" t="s">
        <v>15</v>
      </c>
      <c r="D30" s="6" t="s">
        <v>25</v>
      </c>
      <c r="E30" s="1">
        <v>26400</v>
      </c>
      <c r="F30" s="71">
        <v>20350</v>
      </c>
    </row>
    <row r="31" spans="1:7" ht="10.5" customHeight="1">
      <c r="A31" s="36" t="s">
        <v>26</v>
      </c>
      <c r="B31" s="36" t="s">
        <v>15</v>
      </c>
      <c r="C31" s="37" t="s">
        <v>15</v>
      </c>
      <c r="D31" s="6" t="s">
        <v>27</v>
      </c>
      <c r="E31" s="1">
        <v>5000</v>
      </c>
      <c r="F31" s="71">
        <v>5000</v>
      </c>
      <c r="G31" s="56"/>
    </row>
    <row r="32" spans="1:6" ht="10.5" customHeight="1">
      <c r="A32" s="36" t="s">
        <v>28</v>
      </c>
      <c r="B32" s="36" t="s">
        <v>15</v>
      </c>
      <c r="C32" s="37" t="s">
        <v>15</v>
      </c>
      <c r="D32" s="6" t="s">
        <v>29</v>
      </c>
      <c r="E32" s="1">
        <v>49650</v>
      </c>
      <c r="F32" s="71">
        <v>49650</v>
      </c>
    </row>
    <row r="33" spans="1:6" ht="10.5" customHeight="1">
      <c r="A33" s="36" t="s">
        <v>30</v>
      </c>
      <c r="B33" s="36" t="s">
        <v>15</v>
      </c>
      <c r="C33" s="37" t="s">
        <v>15</v>
      </c>
      <c r="D33" s="6" t="s">
        <v>31</v>
      </c>
      <c r="E33" s="1">
        <v>107930</v>
      </c>
      <c r="F33" s="71">
        <v>82580</v>
      </c>
    </row>
    <row r="34" spans="1:6" ht="10.5" customHeight="1">
      <c r="A34" s="36" t="s">
        <v>71</v>
      </c>
      <c r="B34" s="36" t="s">
        <v>15</v>
      </c>
      <c r="C34" s="37" t="s">
        <v>15</v>
      </c>
      <c r="D34" s="6" t="s">
        <v>33</v>
      </c>
      <c r="E34" s="1">
        <v>315000</v>
      </c>
      <c r="F34" s="71">
        <v>305000</v>
      </c>
    </row>
    <row r="35" spans="1:6" ht="12" customHeight="1">
      <c r="A35" s="36"/>
      <c r="B35" s="39">
        <f>SUM(B17:B34)</f>
        <v>19</v>
      </c>
      <c r="C35" s="62">
        <f>SUM(C17:C34)</f>
        <v>19</v>
      </c>
      <c r="D35" s="4" t="s">
        <v>34</v>
      </c>
      <c r="E35" s="40">
        <f>SUM(E17:E34)</f>
        <v>4395000</v>
      </c>
      <c r="F35" s="41">
        <f>SUM(F17:F34)</f>
        <v>4326000</v>
      </c>
    </row>
    <row r="36" spans="1:6" ht="9" customHeight="1">
      <c r="A36" s="36"/>
      <c r="B36" s="32"/>
      <c r="C36" s="33"/>
      <c r="E36" s="15"/>
      <c r="F36" s="16"/>
    </row>
    <row r="37" spans="1:6" ht="10.5" customHeight="1">
      <c r="A37" s="36"/>
      <c r="B37" s="32"/>
      <c r="C37" s="33"/>
      <c r="D37" s="42" t="s">
        <v>2</v>
      </c>
      <c r="E37" s="15"/>
      <c r="F37" s="16"/>
    </row>
    <row r="38" spans="1:6" ht="9" customHeight="1">
      <c r="A38" s="36"/>
      <c r="B38" s="32"/>
      <c r="C38" s="33"/>
      <c r="D38" s="42"/>
      <c r="E38" s="15"/>
      <c r="F38" s="16"/>
    </row>
    <row r="39" spans="1:6" ht="10.5" customHeight="1">
      <c r="A39" s="36"/>
      <c r="B39" s="32"/>
      <c r="C39" s="33"/>
      <c r="D39" s="51" t="s">
        <v>35</v>
      </c>
      <c r="E39" s="15"/>
      <c r="F39" s="2"/>
    </row>
    <row r="40" spans="1:6" ht="9" customHeight="1">
      <c r="A40" s="36"/>
      <c r="B40" s="32"/>
      <c r="C40" s="33"/>
      <c r="D40" s="51"/>
      <c r="E40" s="15"/>
      <c r="F40" s="71"/>
    </row>
    <row r="41" spans="1:7" ht="10.5" customHeight="1">
      <c r="A41" s="33" t="s">
        <v>80</v>
      </c>
      <c r="B41" s="36" t="s">
        <v>15</v>
      </c>
      <c r="C41" s="37" t="s">
        <v>15</v>
      </c>
      <c r="D41" s="6" t="s">
        <v>36</v>
      </c>
      <c r="E41" s="1">
        <v>156000</v>
      </c>
      <c r="F41" s="71">
        <v>80000</v>
      </c>
      <c r="G41" s="6" t="s">
        <v>120</v>
      </c>
    </row>
    <row r="42" spans="1:6" ht="10.5" customHeight="1">
      <c r="A42" s="37" t="s">
        <v>37</v>
      </c>
      <c r="B42" s="36" t="s">
        <v>15</v>
      </c>
      <c r="C42" s="37" t="s">
        <v>15</v>
      </c>
      <c r="D42" s="6" t="s">
        <v>38</v>
      </c>
      <c r="E42" s="1">
        <v>450000</v>
      </c>
      <c r="F42" s="71">
        <v>375000</v>
      </c>
    </row>
    <row r="43" spans="1:7" ht="10.5" customHeight="1">
      <c r="A43" s="37" t="s">
        <v>39</v>
      </c>
      <c r="B43" s="36" t="s">
        <v>15</v>
      </c>
      <c r="C43" s="37" t="s">
        <v>15</v>
      </c>
      <c r="D43" s="6" t="s">
        <v>40</v>
      </c>
      <c r="E43" s="68">
        <v>8000</v>
      </c>
      <c r="F43" s="72">
        <v>8000</v>
      </c>
      <c r="G43" s="75"/>
    </row>
    <row r="44" spans="1:6" ht="10.5" customHeight="1">
      <c r="A44" s="37" t="s">
        <v>69</v>
      </c>
      <c r="B44" s="36" t="s">
        <v>15</v>
      </c>
      <c r="C44" s="36" t="s">
        <v>15</v>
      </c>
      <c r="D44" s="6" t="s">
        <v>32</v>
      </c>
      <c r="E44" s="1">
        <v>30000</v>
      </c>
      <c r="F44" s="71">
        <v>40000</v>
      </c>
    </row>
    <row r="45" spans="1:6" ht="12" customHeight="1">
      <c r="A45" s="36"/>
      <c r="B45" s="32"/>
      <c r="C45" s="33"/>
      <c r="D45" s="5" t="s">
        <v>41</v>
      </c>
      <c r="E45" s="78">
        <f>SUM(E41:E44)</f>
        <v>644000</v>
      </c>
      <c r="F45" s="69">
        <f>SUM(F41:F44)</f>
        <v>503000</v>
      </c>
    </row>
    <row r="46" spans="1:6" ht="9" customHeight="1">
      <c r="A46" s="36"/>
      <c r="B46" s="32"/>
      <c r="C46" s="33"/>
      <c r="E46" s="15"/>
      <c r="F46" s="16"/>
    </row>
    <row r="47" spans="1:6" ht="10.5" customHeight="1">
      <c r="A47" s="36"/>
      <c r="B47" s="32"/>
      <c r="C47" s="33"/>
      <c r="D47" s="44" t="s">
        <v>42</v>
      </c>
      <c r="E47" s="15"/>
      <c r="F47" s="15"/>
    </row>
    <row r="48" spans="1:6" ht="9" customHeight="1">
      <c r="A48" s="36"/>
      <c r="B48" s="32"/>
      <c r="C48" s="33"/>
      <c r="D48" s="44"/>
      <c r="E48" s="15"/>
      <c r="F48" s="15"/>
    </row>
    <row r="49" spans="1:6" ht="10.5" customHeight="1">
      <c r="A49" s="33" t="s">
        <v>81</v>
      </c>
      <c r="B49" s="36" t="s">
        <v>15</v>
      </c>
      <c r="C49" s="36" t="s">
        <v>15</v>
      </c>
      <c r="D49" s="6" t="s">
        <v>43</v>
      </c>
      <c r="E49" s="63">
        <v>25000</v>
      </c>
      <c r="F49" s="73">
        <v>25000</v>
      </c>
    </row>
    <row r="50" spans="1:6" ht="10.5" customHeight="1">
      <c r="A50" s="37" t="s">
        <v>44</v>
      </c>
      <c r="B50" s="36" t="s">
        <v>15</v>
      </c>
      <c r="C50" s="36" t="s">
        <v>15</v>
      </c>
      <c r="D50" s="6" t="s">
        <v>60</v>
      </c>
      <c r="E50" s="15">
        <v>200000</v>
      </c>
      <c r="F50" s="71">
        <v>200000</v>
      </c>
    </row>
    <row r="51" spans="1:6" ht="10.5" customHeight="1">
      <c r="A51" s="37" t="s">
        <v>45</v>
      </c>
      <c r="B51" s="36" t="s">
        <v>15</v>
      </c>
      <c r="C51" s="36" t="s">
        <v>15</v>
      </c>
      <c r="D51" s="6" t="s">
        <v>46</v>
      </c>
      <c r="E51" s="15">
        <v>332000</v>
      </c>
      <c r="F51" s="71">
        <v>332000</v>
      </c>
    </row>
    <row r="52" spans="1:7" ht="10.5" customHeight="1">
      <c r="A52" s="37" t="s">
        <v>74</v>
      </c>
      <c r="B52" s="36" t="s">
        <v>15</v>
      </c>
      <c r="C52" s="36" t="s">
        <v>15</v>
      </c>
      <c r="D52" s="6" t="s">
        <v>75</v>
      </c>
      <c r="E52" s="15">
        <v>50000</v>
      </c>
      <c r="F52" s="71">
        <v>75000</v>
      </c>
      <c r="G52" s="77"/>
    </row>
    <row r="53" spans="1:7" ht="10.5" customHeight="1">
      <c r="A53" s="37" t="s">
        <v>47</v>
      </c>
      <c r="B53" s="36" t="s">
        <v>15</v>
      </c>
      <c r="C53" s="36" t="s">
        <v>15</v>
      </c>
      <c r="D53" s="6" t="s">
        <v>48</v>
      </c>
      <c r="E53" s="15">
        <v>40000</v>
      </c>
      <c r="F53" s="71">
        <v>40000</v>
      </c>
      <c r="G53" s="65"/>
    </row>
    <row r="54" spans="1:6" ht="10.5" customHeight="1">
      <c r="A54" s="37" t="s">
        <v>49</v>
      </c>
      <c r="B54" s="36" t="s">
        <v>15</v>
      </c>
      <c r="C54" s="36" t="s">
        <v>15</v>
      </c>
      <c r="D54" s="21" t="s">
        <v>50</v>
      </c>
      <c r="E54" s="45"/>
      <c r="F54" s="21"/>
    </row>
    <row r="55" spans="1:6" ht="10.5" customHeight="1">
      <c r="A55" s="33"/>
      <c r="B55" s="36"/>
      <c r="C55" s="36"/>
      <c r="D55" s="21" t="s">
        <v>82</v>
      </c>
      <c r="E55" s="15">
        <v>100000</v>
      </c>
      <c r="F55" s="71">
        <v>120000</v>
      </c>
    </row>
    <row r="56" spans="1:7" ht="10.5" customHeight="1">
      <c r="A56" s="37" t="s">
        <v>72</v>
      </c>
      <c r="B56" s="36" t="s">
        <v>15</v>
      </c>
      <c r="C56" s="36" t="s">
        <v>15</v>
      </c>
      <c r="D56" s="21" t="s">
        <v>73</v>
      </c>
      <c r="E56" s="46">
        <v>15000</v>
      </c>
      <c r="F56" s="16">
        <v>15000</v>
      </c>
      <c r="G56" s="77"/>
    </row>
    <row r="57" spans="1:7" ht="10.5" customHeight="1">
      <c r="A57" s="37" t="s">
        <v>51</v>
      </c>
      <c r="B57" s="36" t="s">
        <v>15</v>
      </c>
      <c r="C57" s="36" t="s">
        <v>15</v>
      </c>
      <c r="D57" s="21" t="s">
        <v>52</v>
      </c>
      <c r="E57" s="46">
        <v>95000</v>
      </c>
      <c r="F57" s="16">
        <v>95000</v>
      </c>
      <c r="G57" s="65"/>
    </row>
    <row r="58" spans="1:7" ht="10.5" customHeight="1">
      <c r="A58" s="37" t="s">
        <v>61</v>
      </c>
      <c r="B58" s="36" t="s">
        <v>15</v>
      </c>
      <c r="C58" s="36" t="s">
        <v>15</v>
      </c>
      <c r="D58" s="21" t="s">
        <v>70</v>
      </c>
      <c r="E58" s="46">
        <v>170000</v>
      </c>
      <c r="F58" s="16">
        <v>190000</v>
      </c>
      <c r="G58" s="65"/>
    </row>
    <row r="59" spans="1:7" ht="10.5" customHeight="1">
      <c r="A59" s="37" t="s">
        <v>62</v>
      </c>
      <c r="B59" s="36" t="s">
        <v>15</v>
      </c>
      <c r="C59" s="36" t="s">
        <v>15</v>
      </c>
      <c r="D59" s="21" t="s">
        <v>64</v>
      </c>
      <c r="E59" s="46">
        <v>4000</v>
      </c>
      <c r="F59" s="16">
        <v>4000</v>
      </c>
      <c r="G59" s="65"/>
    </row>
    <row r="60" spans="1:7" ht="10.5" customHeight="1">
      <c r="A60" s="37" t="s">
        <v>63</v>
      </c>
      <c r="B60" s="36" t="s">
        <v>15</v>
      </c>
      <c r="C60" s="36" t="s">
        <v>15</v>
      </c>
      <c r="D60" s="21" t="s">
        <v>65</v>
      </c>
      <c r="E60" s="46">
        <v>150000</v>
      </c>
      <c r="F60" s="16">
        <v>140000</v>
      </c>
      <c r="G60" s="65"/>
    </row>
    <row r="61" spans="1:7" ht="10.5" customHeight="1">
      <c r="A61" s="37" t="s">
        <v>95</v>
      </c>
      <c r="B61" s="36" t="s">
        <v>15</v>
      </c>
      <c r="C61" s="37" t="s">
        <v>15</v>
      </c>
      <c r="D61" s="6" t="s">
        <v>58</v>
      </c>
      <c r="E61" s="68"/>
      <c r="F61" s="72"/>
      <c r="G61" s="75"/>
    </row>
    <row r="62" spans="1:7" ht="10.5" customHeight="1">
      <c r="A62" s="37"/>
      <c r="B62" s="36"/>
      <c r="C62" s="37"/>
      <c r="D62" s="6" t="s">
        <v>59</v>
      </c>
      <c r="E62" s="68">
        <v>490000</v>
      </c>
      <c r="F62" s="72">
        <v>470000</v>
      </c>
      <c r="G62" s="75"/>
    </row>
    <row r="63" spans="1:7" ht="10.5" customHeight="1">
      <c r="A63" s="37" t="s">
        <v>53</v>
      </c>
      <c r="B63" s="36" t="s">
        <v>15</v>
      </c>
      <c r="C63" s="36" t="s">
        <v>15</v>
      </c>
      <c r="D63" s="21" t="s">
        <v>54</v>
      </c>
      <c r="E63" s="46">
        <v>15000</v>
      </c>
      <c r="F63" s="16">
        <v>15000</v>
      </c>
      <c r="G63" s="65"/>
    </row>
    <row r="64" spans="1:7" ht="10.5" customHeight="1">
      <c r="A64" s="37" t="s">
        <v>66</v>
      </c>
      <c r="B64" s="36" t="s">
        <v>15</v>
      </c>
      <c r="C64" s="36" t="s">
        <v>15</v>
      </c>
      <c r="D64" s="21" t="s">
        <v>96</v>
      </c>
      <c r="E64" s="46">
        <v>15000</v>
      </c>
      <c r="F64" s="16">
        <v>25000</v>
      </c>
      <c r="G64" s="65"/>
    </row>
    <row r="65" spans="1:6" ht="10.5" customHeight="1">
      <c r="A65" s="37" t="s">
        <v>67</v>
      </c>
      <c r="B65" s="36" t="s">
        <v>15</v>
      </c>
      <c r="C65" s="36" t="s">
        <v>15</v>
      </c>
      <c r="D65" s="21" t="s">
        <v>68</v>
      </c>
      <c r="E65" s="43">
        <v>60000</v>
      </c>
      <c r="F65" s="74">
        <v>50000</v>
      </c>
    </row>
    <row r="66" spans="1:6" ht="12" customHeight="1">
      <c r="A66" s="32"/>
      <c r="B66" s="32"/>
      <c r="C66" s="33"/>
      <c r="D66" s="5" t="s">
        <v>55</v>
      </c>
      <c r="E66" s="50">
        <f>SUM(E49:E65)</f>
        <v>1761000</v>
      </c>
      <c r="F66" s="55">
        <f>SUM(F49:F65)</f>
        <v>1796000</v>
      </c>
    </row>
    <row r="67" spans="1:6" ht="9.75" customHeight="1">
      <c r="A67" s="32"/>
      <c r="B67" s="32"/>
      <c r="C67" s="33"/>
      <c r="D67" s="60"/>
      <c r="E67" s="1" t="s">
        <v>13</v>
      </c>
      <c r="F67" s="61" t="s">
        <v>13</v>
      </c>
    </row>
    <row r="68" spans="1:7" ht="12" customHeight="1">
      <c r="A68" s="52"/>
      <c r="B68" s="52"/>
      <c r="C68" s="53"/>
      <c r="D68" s="54" t="s">
        <v>56</v>
      </c>
      <c r="E68" s="47">
        <f>E45+E66</f>
        <v>2405000</v>
      </c>
      <c r="F68" s="83">
        <f>F45+F66</f>
        <v>2299000</v>
      </c>
      <c r="G68" s="48"/>
    </row>
    <row r="69" spans="1:6" ht="12" customHeight="1">
      <c r="A69" s="64" t="s">
        <v>57</v>
      </c>
      <c r="E69" s="49"/>
      <c r="F69" s="49"/>
    </row>
    <row r="70" spans="5:6" ht="12.75">
      <c r="E70" s="49"/>
      <c r="F70" s="49"/>
    </row>
    <row r="71" spans="5:6" ht="12.75">
      <c r="E71" s="49"/>
      <c r="F71" s="49"/>
    </row>
    <row r="72" ht="12.75">
      <c r="E72" s="49"/>
    </row>
  </sheetData>
  <mergeCells count="2">
    <mergeCell ref="A3:G3"/>
    <mergeCell ref="B1:C1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E6" sqref="E6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84" t="s">
        <v>4</v>
      </c>
      <c r="B1" s="84" t="s">
        <v>98</v>
      </c>
      <c r="C1" s="85" t="s">
        <v>99</v>
      </c>
    </row>
    <row r="2" spans="1:3" ht="15">
      <c r="A2" s="95" t="s">
        <v>79</v>
      </c>
      <c r="B2" s="86" t="s">
        <v>100</v>
      </c>
      <c r="C2" s="87">
        <f>PAT!E35</f>
        <v>4395000</v>
      </c>
    </row>
    <row r="3" spans="1:3" ht="15">
      <c r="A3" s="90" t="s">
        <v>80</v>
      </c>
      <c r="B3" s="92" t="s">
        <v>36</v>
      </c>
      <c r="C3" s="94">
        <f>PAT!E41</f>
        <v>156000</v>
      </c>
    </row>
    <row r="4" spans="1:3" ht="15">
      <c r="A4" s="91" t="s">
        <v>101</v>
      </c>
      <c r="B4" s="92" t="s">
        <v>38</v>
      </c>
      <c r="C4" s="94">
        <f>PAT!E42</f>
        <v>450000</v>
      </c>
    </row>
    <row r="5" spans="1:3" ht="15">
      <c r="A5" s="91" t="s">
        <v>102</v>
      </c>
      <c r="B5" s="92" t="s">
        <v>40</v>
      </c>
      <c r="C5" s="94">
        <f>PAT!E43</f>
        <v>8000</v>
      </c>
    </row>
    <row r="6" spans="1:3" ht="15">
      <c r="A6" s="91" t="s">
        <v>103</v>
      </c>
      <c r="B6" s="92" t="s">
        <v>32</v>
      </c>
      <c r="C6" s="94">
        <f>PAT!E44</f>
        <v>30000</v>
      </c>
    </row>
    <row r="7" spans="1:3" ht="15">
      <c r="A7" s="90" t="s">
        <v>81</v>
      </c>
      <c r="B7" s="86" t="s">
        <v>43</v>
      </c>
      <c r="C7" s="94">
        <f>PAT!E49</f>
        <v>25000</v>
      </c>
    </row>
    <row r="8" spans="1:3" ht="15">
      <c r="A8" s="91" t="s">
        <v>104</v>
      </c>
      <c r="B8" s="86" t="s">
        <v>60</v>
      </c>
      <c r="C8" s="94">
        <f>PAT!E50</f>
        <v>200000</v>
      </c>
    </row>
    <row r="9" spans="1:3" ht="15">
      <c r="A9" s="91" t="s">
        <v>105</v>
      </c>
      <c r="B9" s="86" t="s">
        <v>46</v>
      </c>
      <c r="C9" s="94">
        <f>PAT!E51</f>
        <v>332000</v>
      </c>
    </row>
    <row r="10" spans="1:3" ht="15">
      <c r="A10" s="91" t="s">
        <v>106</v>
      </c>
      <c r="B10" s="86" t="s">
        <v>75</v>
      </c>
      <c r="C10" s="94">
        <f>PAT!E52</f>
        <v>50000</v>
      </c>
    </row>
    <row r="11" spans="1:3" ht="15">
      <c r="A11" s="91" t="s">
        <v>107</v>
      </c>
      <c r="B11" s="86" t="s">
        <v>48</v>
      </c>
      <c r="C11" s="94">
        <f>PAT!E53</f>
        <v>40000</v>
      </c>
    </row>
    <row r="12" spans="1:3" ht="30">
      <c r="A12" s="98" t="s">
        <v>108</v>
      </c>
      <c r="B12" s="93" t="s">
        <v>118</v>
      </c>
      <c r="C12" s="94">
        <f>PAT!E55</f>
        <v>100000</v>
      </c>
    </row>
    <row r="13" spans="1:3" ht="15">
      <c r="A13" s="91" t="s">
        <v>109</v>
      </c>
      <c r="B13" s="86" t="s">
        <v>73</v>
      </c>
      <c r="C13" s="94">
        <f>PAT!E56</f>
        <v>15000</v>
      </c>
    </row>
    <row r="14" spans="1:3" ht="15">
      <c r="A14" s="91" t="s">
        <v>110</v>
      </c>
      <c r="B14" s="86" t="s">
        <v>52</v>
      </c>
      <c r="C14" s="94">
        <f>PAT!E57</f>
        <v>95000</v>
      </c>
    </row>
    <row r="15" spans="1:3" ht="15">
      <c r="A15" s="91" t="s">
        <v>111</v>
      </c>
      <c r="B15" s="86" t="s">
        <v>70</v>
      </c>
      <c r="C15" s="94">
        <f>PAT!E58</f>
        <v>170000</v>
      </c>
    </row>
    <row r="16" spans="1:3" ht="15">
      <c r="A16" s="91" t="s">
        <v>112</v>
      </c>
      <c r="B16" s="86" t="s">
        <v>64</v>
      </c>
      <c r="C16" s="94">
        <f>PAT!E59</f>
        <v>4000</v>
      </c>
    </row>
    <row r="17" spans="1:3" ht="15">
      <c r="A17" s="91" t="s">
        <v>113</v>
      </c>
      <c r="B17" s="86" t="s">
        <v>65</v>
      </c>
      <c r="C17" s="94">
        <f>PAT!E60</f>
        <v>150000</v>
      </c>
    </row>
    <row r="18" spans="1:3" ht="30">
      <c r="A18" s="98" t="s">
        <v>114</v>
      </c>
      <c r="B18" s="93" t="s">
        <v>119</v>
      </c>
      <c r="C18" s="94">
        <f>PAT!E62</f>
        <v>490000</v>
      </c>
    </row>
    <row r="19" spans="1:3" ht="15">
      <c r="A19" s="91" t="s">
        <v>115</v>
      </c>
      <c r="B19" s="86" t="s">
        <v>54</v>
      </c>
      <c r="C19" s="94">
        <f>PAT!E63</f>
        <v>15000</v>
      </c>
    </row>
    <row r="20" spans="1:3" ht="15">
      <c r="A20" s="91" t="s">
        <v>116</v>
      </c>
      <c r="B20" s="86" t="s">
        <v>96</v>
      </c>
      <c r="C20" s="94">
        <f>PAT!E64</f>
        <v>15000</v>
      </c>
    </row>
    <row r="21" spans="1:3" ht="15">
      <c r="A21" s="91" t="s">
        <v>117</v>
      </c>
      <c r="B21" s="86" t="s">
        <v>68</v>
      </c>
      <c r="C21" s="94">
        <f>PAT!E65</f>
        <v>60000</v>
      </c>
    </row>
    <row r="22" spans="1:3" ht="16.5" thickBot="1">
      <c r="A22" s="88"/>
      <c r="B22" s="88"/>
      <c r="C22" s="96">
        <f>SUM(C2:C21)</f>
        <v>6800000</v>
      </c>
    </row>
    <row r="23" spans="1:3" ht="15.75" thickTop="1">
      <c r="A23" s="88"/>
      <c r="B23" s="88"/>
      <c r="C23" s="89"/>
    </row>
    <row r="24" spans="1:3" ht="24.75" customHeight="1">
      <c r="A24" s="88"/>
      <c r="B24" s="88"/>
      <c r="C24" s="97">
        <f>PAT!E10</f>
        <v>6800000</v>
      </c>
    </row>
    <row r="25" spans="1:3" ht="15">
      <c r="A25" s="88"/>
      <c r="B25" s="88"/>
      <c r="C25" s="89"/>
    </row>
    <row r="26" spans="1:3" ht="15">
      <c r="A26" s="88"/>
      <c r="B26" s="88"/>
      <c r="C26" s="89"/>
    </row>
    <row r="27" spans="1:3" ht="14.25">
      <c r="A27" s="88"/>
      <c r="B27" s="88"/>
      <c r="C27" s="88"/>
    </row>
    <row r="28" spans="1:3" ht="14.25">
      <c r="A28" s="88"/>
      <c r="B28" s="88"/>
      <c r="C28" s="88"/>
    </row>
    <row r="29" spans="1:3" ht="14.25">
      <c r="A29" s="88"/>
      <c r="B29" s="88"/>
      <c r="C29" s="88"/>
    </row>
    <row r="30" spans="1:3" ht="14.25">
      <c r="A30" s="88"/>
      <c r="B30" s="88"/>
      <c r="C30" s="88"/>
    </row>
    <row r="31" spans="1:3" ht="14.25">
      <c r="A31" s="88"/>
      <c r="B31" s="88"/>
      <c r="C31" s="88"/>
    </row>
  </sheetData>
  <conditionalFormatting sqref="C24">
    <cfRule type="cellIs" priority="1" dxfId="0" operator="equal" stopIfTrue="1">
      <formula>$C$22</formula>
    </cfRule>
    <cfRule type="cellIs" priority="2" dxfId="1" operator="notEqual" stopIfTrue="1">
      <formula>$C$22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sfidou</cp:lastModifiedBy>
  <cp:lastPrinted>2007-06-11T09:57:06Z</cp:lastPrinted>
  <dcterms:created xsi:type="dcterms:W3CDTF">2000-01-06T19:35:00Z</dcterms:created>
  <dcterms:modified xsi:type="dcterms:W3CDTF">2007-06-11T09:57:28Z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79600.0000000000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