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E-Ext" sheetId="1" r:id="rId1"/>
  </sheets>
  <definedNames>
    <definedName name="_xlnm.Print_Area" localSheetId="0">'PE-Ext'!$A$1:$G$21</definedName>
  </definedNames>
  <calcPr calcMode="manual" fullCalcOnLoad="1"/>
</workbook>
</file>

<file path=xl/sharedStrings.xml><?xml version="1.0" encoding="utf-8"?>
<sst xmlns="http://schemas.openxmlformats.org/spreadsheetml/2006/main" count="24" uniqueCount="19">
  <si>
    <t>Rs million</t>
  </si>
  <si>
    <t>Actual</t>
  </si>
  <si>
    <t>Guaranteed</t>
  </si>
  <si>
    <t>Non-Guaranteed</t>
  </si>
  <si>
    <t>Public Enterprises</t>
  </si>
  <si>
    <t>Air Mauritius Ltd</t>
  </si>
  <si>
    <t>Central Electricity Board</t>
  </si>
  <si>
    <t>MauBank Holdings Ltd</t>
  </si>
  <si>
    <t>Total</t>
  </si>
  <si>
    <t>Cargo Handling Corporation Ltd</t>
  </si>
  <si>
    <t>Central Water Authority</t>
  </si>
  <si>
    <t>Mauritius Ports Authority</t>
  </si>
  <si>
    <t>Mauritius Telecom Ltd</t>
  </si>
  <si>
    <t>Airports of Mauritius Co. Ltd</t>
  </si>
  <si>
    <t>Table 1b - Details of Public Enterprises External Debt Stock as at end of period</t>
  </si>
  <si>
    <t xml:space="preserve">Figures may not add up to totals due to rounding </t>
  </si>
  <si>
    <t>Provisional</t>
  </si>
  <si>
    <r>
      <t xml:space="preserve">SBM (Mauritius) Infrastructure Development Company Ltd (from EXIM Bank of India for various infrastructure projects) </t>
    </r>
    <r>
      <rPr>
        <vertAlign val="superscript"/>
        <sz val="11"/>
        <color indexed="8"/>
        <rFont val="Times New Roman"/>
        <family val="1"/>
      </rPr>
      <t>1</t>
    </r>
  </si>
  <si>
    <t>Note 1 - Includes financing for implementation of metro express project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</si>
</sst>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_(* #,##0_);_(* \(#,##0\);_(* &quot;-&quot;??_);_(@_)"/>
    <numFmt numFmtId="179" formatCode="#,##0.0_);\(#,##0.0\)"/>
    <numFmt numFmtId="180" formatCode="0.0%"/>
    <numFmt numFmtId="181" formatCode="#,##0;[Red]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;\-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Arial"/>
      <family val="2"/>
    </font>
    <font>
      <vertAlign val="superscript"/>
      <sz val="11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4" fillId="33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left" vertical="center" indent="1"/>
    </xf>
    <xf numFmtId="178" fontId="44" fillId="33" borderId="11" xfId="42" applyNumberFormat="1" applyFont="1" applyFill="1" applyBorder="1" applyAlignment="1">
      <alignment vertical="center"/>
    </xf>
    <xf numFmtId="0" fontId="44" fillId="33" borderId="11" xfId="0" applyFont="1" applyFill="1" applyBorder="1" applyAlignment="1">
      <alignment horizontal="left" vertical="center" indent="2"/>
    </xf>
    <xf numFmtId="0" fontId="44" fillId="33" borderId="11" xfId="0" applyFont="1" applyFill="1" applyBorder="1" applyAlignment="1">
      <alignment horizontal="left" vertical="center" wrapText="1" indent="2"/>
    </xf>
    <xf numFmtId="0" fontId="47" fillId="33" borderId="0" xfId="0" applyFont="1" applyFill="1" applyAlignment="1">
      <alignment horizontal="right" vertical="center"/>
    </xf>
    <xf numFmtId="37" fontId="2" fillId="33" borderId="10" xfId="42" applyNumberFormat="1" applyFont="1" applyFill="1" applyBorder="1" applyAlignment="1">
      <alignment vertical="center"/>
    </xf>
    <xf numFmtId="37" fontId="44" fillId="33" borderId="11" xfId="44" applyNumberFormat="1" applyFont="1" applyFill="1" applyBorder="1" applyAlignment="1">
      <alignment vertical="center"/>
    </xf>
    <xf numFmtId="178" fontId="48" fillId="33" borderId="11" xfId="42" applyNumberFormat="1" applyFont="1" applyFill="1" applyBorder="1" applyAlignment="1">
      <alignment vertical="center"/>
    </xf>
    <xf numFmtId="178" fontId="48" fillId="33" borderId="11" xfId="42" applyNumberFormat="1" applyFont="1" applyFill="1" applyBorder="1" applyAlignment="1">
      <alignment horizontal="right" vertical="center"/>
    </xf>
    <xf numFmtId="178" fontId="49" fillId="33" borderId="11" xfId="42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/>
    </xf>
    <xf numFmtId="17" fontId="47" fillId="33" borderId="12" xfId="0" applyNumberFormat="1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="120" zoomScaleNormal="120" zoomScalePageLayoutView="0" workbookViewId="0" topLeftCell="A1">
      <pane xSplit="1" ySplit="6" topLeftCell="B11" activePane="bottomRight" state="frozen"/>
      <selection pane="topLeft" activeCell="V17" sqref="V17"/>
      <selection pane="topRight" activeCell="V17" sqref="V17"/>
      <selection pane="bottomLeft" activeCell="V17" sqref="V17"/>
      <selection pane="bottomRight" activeCell="F16" sqref="F16"/>
    </sheetView>
  </sheetViews>
  <sheetFormatPr defaultColWidth="8.7109375" defaultRowHeight="15"/>
  <cols>
    <col min="1" max="1" width="43.28125" style="1" customWidth="1"/>
    <col min="2" max="2" width="10.28125" style="1" bestFit="1" customWidth="1"/>
    <col min="3" max="3" width="10.57421875" style="1" bestFit="1" customWidth="1"/>
    <col min="4" max="4" width="10.28125" style="1" bestFit="1" customWidth="1"/>
    <col min="5" max="5" width="10.57421875" style="1" bestFit="1" customWidth="1"/>
    <col min="6" max="6" width="10.28125" style="1" bestFit="1" customWidth="1"/>
    <col min="7" max="7" width="10.57421875" style="1" bestFit="1" customWidth="1"/>
    <col min="8" max="16384" width="8.7109375" style="1" customWidth="1"/>
  </cols>
  <sheetData>
    <row r="2" ht="18.75">
      <c r="A2" s="2" t="s">
        <v>14</v>
      </c>
    </row>
    <row r="3" spans="3:7" ht="15">
      <c r="C3" s="10"/>
      <c r="E3" s="10"/>
      <c r="G3" s="10" t="s">
        <v>0</v>
      </c>
    </row>
    <row r="4" spans="1:7" ht="15.75" customHeight="1">
      <c r="A4" s="19"/>
      <c r="B4" s="17">
        <v>45170</v>
      </c>
      <c r="C4" s="17"/>
      <c r="D4" s="17">
        <v>45261</v>
      </c>
      <c r="E4" s="17"/>
      <c r="F4" s="17">
        <v>45352</v>
      </c>
      <c r="G4" s="17"/>
    </row>
    <row r="5" spans="1:7" ht="15.75" customHeight="1">
      <c r="A5" s="20"/>
      <c r="B5" s="18" t="s">
        <v>1</v>
      </c>
      <c r="C5" s="18"/>
      <c r="D5" s="18" t="s">
        <v>1</v>
      </c>
      <c r="E5" s="18"/>
      <c r="F5" s="18" t="s">
        <v>16</v>
      </c>
      <c r="G5" s="18"/>
    </row>
    <row r="6" spans="1:7" ht="29.25" customHeight="1">
      <c r="A6" s="20"/>
      <c r="B6" s="3" t="s">
        <v>2</v>
      </c>
      <c r="C6" s="4" t="s">
        <v>3</v>
      </c>
      <c r="D6" s="3" t="s">
        <v>2</v>
      </c>
      <c r="E6" s="4" t="s">
        <v>3</v>
      </c>
      <c r="F6" s="3" t="s">
        <v>2</v>
      </c>
      <c r="G6" s="4" t="s">
        <v>3</v>
      </c>
    </row>
    <row r="7" spans="1:7" ht="18.75" customHeight="1">
      <c r="A7" s="6" t="s">
        <v>4</v>
      </c>
      <c r="B7" s="7"/>
      <c r="C7" s="7"/>
      <c r="D7" s="7"/>
      <c r="E7" s="7"/>
      <c r="F7" s="7"/>
      <c r="G7" s="7"/>
    </row>
    <row r="8" spans="1:7" ht="18.75" customHeight="1" hidden="1">
      <c r="A8" s="8" t="s">
        <v>5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</row>
    <row r="9" spans="1:7" ht="18.75" customHeight="1">
      <c r="A9" s="8" t="s">
        <v>13</v>
      </c>
      <c r="B9" s="12">
        <v>1751.4598115457782</v>
      </c>
      <c r="C9" s="14">
        <v>0</v>
      </c>
      <c r="D9" s="12">
        <v>1734.0541160012344</v>
      </c>
      <c r="E9" s="14">
        <v>0</v>
      </c>
      <c r="F9" s="12">
        <v>1219</v>
      </c>
      <c r="G9" s="14">
        <v>0</v>
      </c>
    </row>
    <row r="10" spans="1:7" ht="18.75" customHeight="1">
      <c r="A10" s="8" t="s">
        <v>9</v>
      </c>
      <c r="B10" s="12">
        <v>77.95630644574503</v>
      </c>
      <c r="C10" s="14">
        <v>0</v>
      </c>
      <c r="D10" s="12">
        <v>77.18159056198502</v>
      </c>
      <c r="E10" s="14">
        <v>0</v>
      </c>
      <c r="F10" s="12">
        <v>41</v>
      </c>
      <c r="G10" s="14">
        <v>0</v>
      </c>
    </row>
    <row r="11" spans="1:7" ht="18.75" customHeight="1">
      <c r="A11" s="8" t="s">
        <v>6</v>
      </c>
      <c r="B11" s="12">
        <v>3063.320035484892</v>
      </c>
      <c r="C11" s="14">
        <v>0</v>
      </c>
      <c r="D11" s="12">
        <v>3057.2993719792285</v>
      </c>
      <c r="E11" s="14">
        <v>0</v>
      </c>
      <c r="F11" s="12">
        <v>3208</v>
      </c>
      <c r="G11" s="14">
        <v>0</v>
      </c>
    </row>
    <row r="12" spans="1:7" ht="18.75" customHeight="1" hidden="1">
      <c r="A12" s="8" t="s">
        <v>10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</row>
    <row r="13" spans="1:7" ht="18.75" customHeight="1">
      <c r="A13" s="8" t="s">
        <v>11</v>
      </c>
      <c r="B13" s="12">
        <v>212.40241978767213</v>
      </c>
      <c r="C13" s="14">
        <v>0</v>
      </c>
      <c r="D13" s="12">
        <v>210.29160238416816</v>
      </c>
      <c r="E13" s="14">
        <v>0</v>
      </c>
      <c r="F13" s="12">
        <v>111</v>
      </c>
      <c r="G13" s="14">
        <v>0</v>
      </c>
    </row>
    <row r="14" spans="1:7" ht="18.75" customHeight="1">
      <c r="A14" s="8" t="s">
        <v>7</v>
      </c>
      <c r="B14" s="12">
        <v>4491.93</v>
      </c>
      <c r="C14" s="14">
        <v>0</v>
      </c>
      <c r="D14" s="12">
        <v>4447.29</v>
      </c>
      <c r="E14" s="14">
        <v>0</v>
      </c>
      <c r="F14" s="12">
        <v>4690</v>
      </c>
      <c r="G14" s="14">
        <v>0</v>
      </c>
    </row>
    <row r="15" spans="1:7" ht="18.75" customHeight="1">
      <c r="A15" s="8" t="s">
        <v>12</v>
      </c>
      <c r="B15" s="12">
        <v>3309.94599945</v>
      </c>
      <c r="C15" s="14">
        <v>0</v>
      </c>
      <c r="D15" s="12">
        <v>3277.05234585</v>
      </c>
      <c r="E15" s="14">
        <v>0</v>
      </c>
      <c r="F15" s="12">
        <v>3456</v>
      </c>
      <c r="G15" s="14">
        <v>0</v>
      </c>
    </row>
    <row r="16" spans="1:7" ht="47.25" customHeight="1">
      <c r="A16" s="9" t="s">
        <v>17</v>
      </c>
      <c r="B16" s="12">
        <v>16612.060754316626</v>
      </c>
      <c r="C16" s="15">
        <v>0</v>
      </c>
      <c r="D16" s="12">
        <f>16679.3570824325+3.4</f>
        <v>16682.7570824325</v>
      </c>
      <c r="E16" s="15">
        <v>0</v>
      </c>
      <c r="F16" s="12">
        <f>17650+6.5</f>
        <v>17656.5</v>
      </c>
      <c r="G16" s="15">
        <v>0</v>
      </c>
    </row>
    <row r="17" spans="1:7" ht="22.5" customHeight="1">
      <c r="A17" s="5" t="s">
        <v>8</v>
      </c>
      <c r="B17" s="11">
        <f aca="true" t="shared" si="0" ref="B17:G17">SUM(B8:B16)</f>
        <v>29519.075327030714</v>
      </c>
      <c r="C17" s="11">
        <f t="shared" si="0"/>
        <v>0</v>
      </c>
      <c r="D17" s="11">
        <f t="shared" si="0"/>
        <v>29485.92610920912</v>
      </c>
      <c r="E17" s="11">
        <f t="shared" si="0"/>
        <v>0</v>
      </c>
      <c r="F17" s="11">
        <f t="shared" si="0"/>
        <v>30381.5</v>
      </c>
      <c r="G17" s="11">
        <f t="shared" si="0"/>
        <v>0</v>
      </c>
    </row>
    <row r="19" ht="15">
      <c r="A19" s="16" t="s">
        <v>15</v>
      </c>
    </row>
    <row r="20" ht="15">
      <c r="A20" s="1" t="s">
        <v>18</v>
      </c>
    </row>
  </sheetData>
  <sheetProtection/>
  <mergeCells count="7">
    <mergeCell ref="F4:G4"/>
    <mergeCell ref="F5:G5"/>
    <mergeCell ref="A4:A6"/>
    <mergeCell ref="D4:E4"/>
    <mergeCell ref="D5:E5"/>
    <mergeCell ref="B4:C4"/>
    <mergeCell ref="B5:C5"/>
  </mergeCells>
  <printOptions/>
  <pageMargins left="0.3937007874015748" right="0.2755905511811024" top="0.4330708661417323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 Hittoo</dc:creator>
  <cp:keywords/>
  <dc:description/>
  <cp:lastModifiedBy>Hansraj Panchoo</cp:lastModifiedBy>
  <cp:lastPrinted>2024-04-25T02:12:04Z</cp:lastPrinted>
  <dcterms:created xsi:type="dcterms:W3CDTF">2018-07-21T07:51:43Z</dcterms:created>
  <dcterms:modified xsi:type="dcterms:W3CDTF">2024-04-25T05:17:41Z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