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 2024" sheetId="1" r:id="rId1"/>
  </sheets>
  <definedNames>
    <definedName name="_xlnm.Print_Area" localSheetId="0">'Mar 2024'!$A$1:$D$20</definedName>
  </definedNames>
  <calcPr calcMode="manual" fullCalcOnLoad="1"/>
</workbook>
</file>

<file path=xl/sharedStrings.xml><?xml version="1.0" encoding="utf-8"?>
<sst xmlns="http://schemas.openxmlformats.org/spreadsheetml/2006/main" count="18" uniqueCount="16">
  <si>
    <t>Maturity</t>
  </si>
  <si>
    <t xml:space="preserve">    Up to 5 years</t>
  </si>
  <si>
    <t xml:space="preserve"> &gt; 5 - 10 years</t>
  </si>
  <si>
    <t>Over 10 Years</t>
  </si>
  <si>
    <t>Non-Guaranteed</t>
  </si>
  <si>
    <t>Over 10 years</t>
  </si>
  <si>
    <t>Total Public Enterprises</t>
  </si>
  <si>
    <t>Rs million</t>
  </si>
  <si>
    <t>as at end of period</t>
  </si>
  <si>
    <t>Government Guaranteed</t>
  </si>
  <si>
    <t xml:space="preserve">Figures may not add up to totals due to rounding </t>
  </si>
  <si>
    <t>1 - Include Extra Budgetary Units</t>
  </si>
  <si>
    <r>
      <t xml:space="preserve">Table 14 -  Public Enterprises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Outstanding Domestic Debt by Original Maturities</t>
    </r>
  </si>
  <si>
    <t>Sep 23 Actual</t>
  </si>
  <si>
    <t>Mar 24 Provisional</t>
  </si>
  <si>
    <t>Dec 23 Actual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</si>
</sst>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_(* #,##0.00_);_(* \(#,##0.00\);_(* \-??_);_(@_)"/>
    <numFmt numFmtId="179" formatCode="_(* #,##0.0_);_(* \(#,##0.0\);_(* \-??_);_(@_)"/>
    <numFmt numFmtId="180" formatCode="_(* #,##0_);_(* \(#,##0\);_(* \-??_);_(@_)"/>
    <numFmt numFmtId="181" formatCode="_(* #,##0.00_);_(* \(#,##0.00\);_(* \-_);_(@_)"/>
    <numFmt numFmtId="182" formatCode="0.0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78" fontId="0" fillId="0" borderId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6">
    <xf numFmtId="0" fontId="1" fillId="0" borderId="0" xfId="0" applyFont="1" applyAlignment="1">
      <alignment/>
    </xf>
    <xf numFmtId="0" fontId="18" fillId="24" borderId="0" xfId="0" applyFont="1" applyFill="1" applyAlignment="1">
      <alignment/>
    </xf>
    <xf numFmtId="0" fontId="20" fillId="2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left" vertical="center"/>
    </xf>
    <xf numFmtId="3" fontId="19" fillId="24" borderId="12" xfId="0" applyNumberFormat="1" applyFont="1" applyFill="1" applyBorder="1" applyAlignment="1">
      <alignment horizontal="right"/>
    </xf>
    <xf numFmtId="0" fontId="22" fillId="24" borderId="12" xfId="0" applyFont="1" applyFill="1" applyBorder="1" applyAlignment="1">
      <alignment/>
    </xf>
    <xf numFmtId="0" fontId="22" fillId="24" borderId="11" xfId="0" applyFont="1" applyFill="1" applyBorder="1" applyAlignment="1">
      <alignment horizontal="left" vertical="center"/>
    </xf>
    <xf numFmtId="3" fontId="22" fillId="24" borderId="13" xfId="0" applyNumberFormat="1" applyFont="1" applyFill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left" vertical="center" indent="1"/>
    </xf>
    <xf numFmtId="3" fontId="22" fillId="24" borderId="14" xfId="0" applyNumberFormat="1" applyFont="1" applyFill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left" indent="1"/>
    </xf>
    <xf numFmtId="3" fontId="22" fillId="24" borderId="14" xfId="0" applyNumberFormat="1" applyFont="1" applyFill="1" applyBorder="1" applyAlignment="1">
      <alignment horizontal="right"/>
    </xf>
    <xf numFmtId="0" fontId="22" fillId="24" borderId="11" xfId="0" applyFont="1" applyFill="1" applyBorder="1" applyAlignment="1">
      <alignment/>
    </xf>
    <xf numFmtId="3" fontId="22" fillId="24" borderId="13" xfId="0" applyNumberFormat="1" applyFont="1" applyFill="1" applyBorder="1" applyAlignment="1">
      <alignment horizontal="right"/>
    </xf>
    <xf numFmtId="0" fontId="19" fillId="24" borderId="11" xfId="0" applyFont="1" applyFill="1" applyBorder="1" applyAlignment="1">
      <alignment horizontal="left"/>
    </xf>
    <xf numFmtId="0" fontId="22" fillId="24" borderId="15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17" fontId="19" fillId="24" borderId="17" xfId="0" applyNumberFormat="1" applyFont="1" applyFill="1" applyBorder="1" applyAlignment="1" quotePrefix="1">
      <alignment horizontal="center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0" fontId="19" fillId="24" borderId="0" xfId="0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1 1" xfId="16"/>
    <cellStyle name="20% - Accent2" xfId="17"/>
    <cellStyle name="20% - Accent2 1" xfId="18"/>
    <cellStyle name="20% - Accent3" xfId="19"/>
    <cellStyle name="20% - Accent3 1" xfId="20"/>
    <cellStyle name="20% - Accent4" xfId="21"/>
    <cellStyle name="20% - Accent4 1" xfId="22"/>
    <cellStyle name="20% - Accent5" xfId="23"/>
    <cellStyle name="20% - Accent5 1" xfId="24"/>
    <cellStyle name="20% - Accent6" xfId="25"/>
    <cellStyle name="20% - Accent6 1" xfId="26"/>
    <cellStyle name="40% - Accent1" xfId="27"/>
    <cellStyle name="40% - Accent1 1" xfId="28"/>
    <cellStyle name="40% - Accent2" xfId="29"/>
    <cellStyle name="40% - Accent2 1" xfId="30"/>
    <cellStyle name="40% - Accent3" xfId="31"/>
    <cellStyle name="40% - Accent3 1" xfId="32"/>
    <cellStyle name="40% - Accent4" xfId="33"/>
    <cellStyle name="40% - Accent4 1" xfId="34"/>
    <cellStyle name="40% - Accent5" xfId="35"/>
    <cellStyle name="40% - Accent5 1" xfId="36"/>
    <cellStyle name="40% - Accent6" xfId="37"/>
    <cellStyle name="40% - Accent6 1" xfId="38"/>
    <cellStyle name="60% - Accent1" xfId="39"/>
    <cellStyle name="60% - Accent1 1" xfId="40"/>
    <cellStyle name="60% - Accent2" xfId="41"/>
    <cellStyle name="60% - Accent2 1" xfId="42"/>
    <cellStyle name="60% - Accent3" xfId="43"/>
    <cellStyle name="60% - Accent3 1" xfId="44"/>
    <cellStyle name="60% - Accent4" xfId="45"/>
    <cellStyle name="60% - Accent4 1" xfId="46"/>
    <cellStyle name="60% - Accent5" xfId="47"/>
    <cellStyle name="60% - Accent5 1" xfId="48"/>
    <cellStyle name="60% - Accent6" xfId="49"/>
    <cellStyle name="60% - Accent6 1" xfId="50"/>
    <cellStyle name="Accent1" xfId="51"/>
    <cellStyle name="Accent1 1" xfId="52"/>
    <cellStyle name="Accent2" xfId="53"/>
    <cellStyle name="Accent2 1" xfId="54"/>
    <cellStyle name="Accent3" xfId="55"/>
    <cellStyle name="Accent3 1" xfId="56"/>
    <cellStyle name="Accent4" xfId="57"/>
    <cellStyle name="Accent4 1" xfId="58"/>
    <cellStyle name="Accent5" xfId="59"/>
    <cellStyle name="Accent5 1" xfId="60"/>
    <cellStyle name="Accent6" xfId="61"/>
    <cellStyle name="Accent6 1" xfId="62"/>
    <cellStyle name="Bad" xfId="63"/>
    <cellStyle name="Bad 1" xfId="64"/>
    <cellStyle name="Calculation" xfId="65"/>
    <cellStyle name="Calculation 1" xfId="66"/>
    <cellStyle name="Check Cell" xfId="67"/>
    <cellStyle name="Check Cell 1" xfId="68"/>
    <cellStyle name="Comma" xfId="69"/>
    <cellStyle name="Comma [0]" xfId="70"/>
    <cellStyle name="Currency" xfId="71"/>
    <cellStyle name="Currency [0]" xfId="72"/>
    <cellStyle name="Explanatory Text" xfId="73"/>
    <cellStyle name="Explanatory Text 1" xfId="74"/>
    <cellStyle name="Good" xfId="75"/>
    <cellStyle name="Good 1" xfId="76"/>
    <cellStyle name="Heading 1" xfId="77"/>
    <cellStyle name="Heading 1 1" xfId="78"/>
    <cellStyle name="Heading 2" xfId="79"/>
    <cellStyle name="Heading 2 1" xfId="80"/>
    <cellStyle name="Heading 3" xfId="81"/>
    <cellStyle name="Heading 3 1" xfId="82"/>
    <cellStyle name="Heading 4" xfId="83"/>
    <cellStyle name="Heading 4 1" xfId="84"/>
    <cellStyle name="Input" xfId="85"/>
    <cellStyle name="Input 1" xfId="86"/>
    <cellStyle name="Linked Cell" xfId="87"/>
    <cellStyle name="Linked Cell 1" xfId="88"/>
    <cellStyle name="Neutral" xfId="89"/>
    <cellStyle name="Neutral 1" xfId="90"/>
    <cellStyle name="Note" xfId="91"/>
    <cellStyle name="Note 1" xfId="92"/>
    <cellStyle name="Output" xfId="93"/>
    <cellStyle name="Output 1" xfId="94"/>
    <cellStyle name="Percent" xfId="95"/>
    <cellStyle name="Title" xfId="96"/>
    <cellStyle name="Title 1" xfId="97"/>
    <cellStyle name="Total" xfId="98"/>
    <cellStyle name="Total 1" xfId="99"/>
    <cellStyle name="Warning Text" xfId="100"/>
    <cellStyle name="Warning Text 1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D1"/>
    </sheetView>
  </sheetViews>
  <sheetFormatPr defaultColWidth="8.375" defaultRowHeight="15"/>
  <cols>
    <col min="1" max="1" width="40.125" style="5" customWidth="1"/>
    <col min="2" max="2" width="10.125" style="1" customWidth="1"/>
    <col min="3" max="3" width="10.625" style="1" customWidth="1"/>
    <col min="4" max="4" width="11.875" style="1" customWidth="1"/>
    <col min="5" max="16384" width="8.375" style="1" customWidth="1"/>
  </cols>
  <sheetData>
    <row r="1" spans="1:4" ht="22.5" customHeight="1">
      <c r="A1" s="25" t="s">
        <v>12</v>
      </c>
      <c r="B1" s="25"/>
      <c r="C1" s="25"/>
      <c r="D1" s="25"/>
    </row>
    <row r="2" spans="1:4" ht="18" customHeight="1">
      <c r="A2" s="4" t="s">
        <v>8</v>
      </c>
      <c r="B2" s="6"/>
      <c r="C2" s="6"/>
      <c r="D2" s="6" t="s">
        <v>7</v>
      </c>
    </row>
    <row r="3" spans="1:4" ht="31.5" customHeight="1">
      <c r="A3" s="7" t="s">
        <v>0</v>
      </c>
      <c r="B3" s="23" t="s">
        <v>13</v>
      </c>
      <c r="C3" s="23" t="s">
        <v>15</v>
      </c>
      <c r="D3" s="23" t="s">
        <v>14</v>
      </c>
    </row>
    <row r="4" spans="1:4" ht="20.25" customHeight="1">
      <c r="A4" s="8" t="s">
        <v>9</v>
      </c>
      <c r="B4" s="9">
        <f>SUM(B6:B8)</f>
        <v>7703.43</v>
      </c>
      <c r="C4" s="9">
        <f>SUM(C6:C8)</f>
        <v>7812.68</v>
      </c>
      <c r="D4" s="9">
        <f>SUM(D6:D8)</f>
        <v>7847.65</v>
      </c>
    </row>
    <row r="5" spans="1:4" ht="12.75" customHeight="1">
      <c r="A5" s="8"/>
      <c r="B5" s="10"/>
      <c r="C5" s="10"/>
      <c r="D5" s="10"/>
    </row>
    <row r="6" spans="1:4" ht="15" customHeight="1">
      <c r="A6" s="11" t="s">
        <v>1</v>
      </c>
      <c r="B6" s="12">
        <v>3500</v>
      </c>
      <c r="C6" s="12">
        <v>3500</v>
      </c>
      <c r="D6" s="12">
        <v>3500</v>
      </c>
    </row>
    <row r="7" spans="1:4" ht="15" customHeight="1">
      <c r="A7" s="13" t="s">
        <v>2</v>
      </c>
      <c r="B7" s="14">
        <v>23.85</v>
      </c>
      <c r="C7" s="14">
        <v>23.85</v>
      </c>
      <c r="D7" s="14">
        <v>23.85</v>
      </c>
    </row>
    <row r="8" spans="1:4" ht="15" customHeight="1">
      <c r="A8" s="15" t="s">
        <v>3</v>
      </c>
      <c r="B8" s="16">
        <v>4179.58</v>
      </c>
      <c r="C8" s="16">
        <v>4288.83</v>
      </c>
      <c r="D8" s="16">
        <v>4323.8</v>
      </c>
    </row>
    <row r="9" spans="1:4" ht="15.75">
      <c r="A9" s="17"/>
      <c r="B9" s="10"/>
      <c r="C9" s="10"/>
      <c r="D9" s="10"/>
    </row>
    <row r="10" spans="1:4" ht="15.75">
      <c r="A10" s="8" t="s">
        <v>4</v>
      </c>
      <c r="B10" s="9">
        <f>SUM(B12:B14)</f>
        <v>25379.92</v>
      </c>
      <c r="C10" s="9">
        <f>SUM(C12:C14)</f>
        <v>23254</v>
      </c>
      <c r="D10" s="9">
        <f>SUM(D12:D14)</f>
        <v>23137.9</v>
      </c>
    </row>
    <row r="11" spans="1:4" ht="15.75">
      <c r="A11" s="8"/>
      <c r="B11" s="10"/>
      <c r="C11" s="10"/>
      <c r="D11" s="10"/>
    </row>
    <row r="12" spans="1:4" ht="15.75">
      <c r="A12" s="11" t="s">
        <v>1</v>
      </c>
      <c r="B12" s="24">
        <v>16529.69</v>
      </c>
      <c r="C12" s="24">
        <v>14137</v>
      </c>
      <c r="D12" s="24">
        <v>13755.1</v>
      </c>
    </row>
    <row r="13" spans="1:4" ht="15.75">
      <c r="A13" s="13" t="s">
        <v>2</v>
      </c>
      <c r="B13" s="18">
        <f>8100.8-1235.85</f>
        <v>6864.950000000001</v>
      </c>
      <c r="C13" s="18">
        <v>7157</v>
      </c>
      <c r="D13" s="18">
        <v>8663.1</v>
      </c>
    </row>
    <row r="14" spans="1:4" ht="15.75">
      <c r="A14" s="15" t="s">
        <v>5</v>
      </c>
      <c r="B14" s="18">
        <f>749.43+1235.85</f>
        <v>1985.2799999999997</v>
      </c>
      <c r="C14" s="18">
        <v>1960</v>
      </c>
      <c r="D14" s="18">
        <v>719.7</v>
      </c>
    </row>
    <row r="15" spans="1:4" ht="15.75">
      <c r="A15" s="17"/>
      <c r="B15" s="10"/>
      <c r="C15" s="10"/>
      <c r="D15" s="10"/>
    </row>
    <row r="16" spans="1:4" ht="15.75">
      <c r="A16" s="19" t="s">
        <v>6</v>
      </c>
      <c r="B16" s="9">
        <f>B4+B10</f>
        <v>33083.35</v>
      </c>
      <c r="C16" s="9">
        <f>C4+C10</f>
        <v>31066.68</v>
      </c>
      <c r="D16" s="9">
        <f>D4+D10</f>
        <v>30985.550000000003</v>
      </c>
    </row>
    <row r="17" spans="1:4" ht="15.75">
      <c r="A17" s="17"/>
      <c r="B17" s="20"/>
      <c r="C17" s="20"/>
      <c r="D17" s="20"/>
    </row>
    <row r="18" ht="15.75">
      <c r="A18" s="21"/>
    </row>
    <row r="19" ht="15.75">
      <c r="A19" s="22" t="s">
        <v>11</v>
      </c>
    </row>
    <row r="20" ht="15.75">
      <c r="A20" s="22" t="s">
        <v>10</v>
      </c>
    </row>
    <row r="21" ht="15.75">
      <c r="A21" s="22"/>
    </row>
    <row r="22" ht="15">
      <c r="A22" s="2"/>
    </row>
    <row r="23" ht="15">
      <c r="A23" s="2"/>
    </row>
    <row r="24" ht="15">
      <c r="A24" s="3"/>
    </row>
    <row r="25" ht="15">
      <c r="A25" s="3"/>
    </row>
    <row r="26" ht="15.75">
      <c r="A26" s="22"/>
    </row>
    <row r="27" ht="15.75">
      <c r="A27" s="22"/>
    </row>
    <row r="28" ht="15.75">
      <c r="A28" s="22"/>
    </row>
    <row r="29" ht="15.75">
      <c r="A29" s="22"/>
    </row>
    <row r="30" ht="15.75">
      <c r="A30" s="22"/>
    </row>
  </sheetData>
  <sheetProtection/>
  <mergeCells count="1">
    <mergeCell ref="A1:D1"/>
  </mergeCells>
  <printOptions horizontalCentered="1"/>
  <pageMargins left="0.236111111111111" right="0.236111111111111" top="0.629861111111111" bottom="0.984027777777778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Mohajur</dc:creator>
  <cp:keywords/>
  <dc:description/>
  <cp:lastModifiedBy>Hansraj Panchoo</cp:lastModifiedBy>
  <cp:lastPrinted>2024-04-25T02:57:11Z</cp:lastPrinted>
  <dcterms:created xsi:type="dcterms:W3CDTF">2004-10-25T11:06:26Z</dcterms:created>
  <dcterms:modified xsi:type="dcterms:W3CDTF">2024-04-25T03:00:00Z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1300.00000000000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