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28" activeTab="0"/>
  </bookViews>
  <sheets>
    <sheet name="Dec 22" sheetId="1" r:id="rId1"/>
  </sheets>
  <definedNames>
    <definedName name="_xlnm.Print_Area" localSheetId="0">'Dec 22'!$A$1:$J$33</definedName>
    <definedName name="_xlnm.Print_Titles" localSheetId="0">'Dec 22'!$A:$A</definedName>
  </definedNames>
  <calcPr fullCalcOnLoad="1"/>
</workbook>
</file>

<file path=xl/sharedStrings.xml><?xml version="1.0" encoding="utf-8"?>
<sst xmlns="http://schemas.openxmlformats.org/spreadsheetml/2006/main" count="35" uniqueCount="24">
  <si>
    <t>Currency</t>
  </si>
  <si>
    <t>FC (M)</t>
  </si>
  <si>
    <t>Rs (M)</t>
  </si>
  <si>
    <t>%</t>
  </si>
  <si>
    <t>United States Dollar</t>
  </si>
  <si>
    <t>Euro</t>
  </si>
  <si>
    <t>Japanese Yen</t>
  </si>
  <si>
    <t>Chinese Yuan</t>
  </si>
  <si>
    <t>Pound Sterling</t>
  </si>
  <si>
    <t>Indian Rupee</t>
  </si>
  <si>
    <t>Malaysian Ringgit</t>
  </si>
  <si>
    <t>ADB Units of Account</t>
  </si>
  <si>
    <t>TOTAL</t>
  </si>
  <si>
    <t>Non-Guaranteed</t>
  </si>
  <si>
    <t>Mauritian Rupees</t>
  </si>
  <si>
    <t>Gross Total</t>
  </si>
  <si>
    <t>Government Guaranteed*</t>
  </si>
  <si>
    <t xml:space="preserve">Note: Figures may not add up to totals due to rounding </t>
  </si>
  <si>
    <t>* Includes Extra Budgetary Units</t>
  </si>
  <si>
    <t>[in million (M) of Foreign currencies (FC) and Rupees (Rs)]</t>
  </si>
  <si>
    <t xml:space="preserve">TABLE 10 - CURRENCY COMPOSITION OF PUBLIC ENTERPRISE EXTERNAL DEBT </t>
  </si>
  <si>
    <t>End Jun (Actual)</t>
  </si>
  <si>
    <t>End Dec (Provisional)</t>
  </si>
  <si>
    <t>End Sep (Actual)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</si>
</sst>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#,##0.0"/>
    <numFmt numFmtId="179" formatCode="#,##0.0,"/>
    <numFmt numFmtId="180" formatCode="0.0"/>
    <numFmt numFmtId="181" formatCode="#,##0,"/>
    <numFmt numFmtId="182" formatCode="#,##0;[Red]#,##0"/>
    <numFmt numFmtId="183" formatCode="#,##0.00,"/>
    <numFmt numFmtId="184" formatCode="#,##0.000,"/>
    <numFmt numFmtId="185" formatCode="_-* #,##0.0_-;\-* #,##0.0_-;_-* &quot;-&quot;??_-;_-@_-"/>
    <numFmt numFmtId="186" formatCode="_-* #,##0_-;\-* #,##0_-;_-* &quot;-&quot;??_-;_-@_-"/>
    <numFmt numFmtId="187" formatCode="#,##0.0;[Red]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double"/>
      <top style="medium"/>
      <bottom/>
    </border>
    <border>
      <left style="thin"/>
      <right style="double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6" fillId="33" borderId="0" xfId="0" applyFont="1" applyFill="1" applyAlignment="1">
      <alignment/>
    </xf>
    <xf numFmtId="0" fontId="45" fillId="33" borderId="15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5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182" fontId="6" fillId="33" borderId="16" xfId="0" applyNumberFormat="1" applyFont="1" applyFill="1" applyBorder="1" applyAlignment="1">
      <alignment/>
    </xf>
    <xf numFmtId="182" fontId="6" fillId="33" borderId="14" xfId="0" applyNumberFormat="1" applyFont="1" applyFill="1" applyBorder="1" applyAlignment="1">
      <alignment/>
    </xf>
    <xf numFmtId="182" fontId="6" fillId="33" borderId="15" xfId="0" applyNumberFormat="1" applyFont="1" applyFill="1" applyBorder="1" applyAlignment="1">
      <alignment/>
    </xf>
    <xf numFmtId="182" fontId="6" fillId="33" borderId="17" xfId="0" applyNumberFormat="1" applyFont="1" applyFill="1" applyBorder="1" applyAlignment="1">
      <alignment/>
    </xf>
    <xf numFmtId="182" fontId="45" fillId="33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182" fontId="46" fillId="33" borderId="16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 horizontal="center"/>
    </xf>
    <xf numFmtId="182" fontId="4" fillId="33" borderId="16" xfId="0" applyNumberFormat="1" applyFont="1" applyFill="1" applyBorder="1" applyAlignment="1">
      <alignment/>
    </xf>
    <xf numFmtId="182" fontId="46" fillId="33" borderId="15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182" fontId="46" fillId="33" borderId="19" xfId="0" applyNumberFormat="1" applyFont="1" applyFill="1" applyBorder="1" applyAlignment="1">
      <alignment/>
    </xf>
    <xf numFmtId="182" fontId="45" fillId="33" borderId="18" xfId="0" applyNumberFormat="1" applyFont="1" applyFill="1" applyBorder="1" applyAlignment="1">
      <alignment/>
    </xf>
    <xf numFmtId="182" fontId="46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182" fontId="46" fillId="33" borderId="22" xfId="0" applyNumberFormat="1" applyFont="1" applyFill="1" applyBorder="1" applyAlignment="1">
      <alignment/>
    </xf>
    <xf numFmtId="182" fontId="46" fillId="33" borderId="23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/>
    </xf>
    <xf numFmtId="182" fontId="47" fillId="33" borderId="16" xfId="0" applyNumberFormat="1" applyFont="1" applyFill="1" applyBorder="1" applyAlignment="1">
      <alignment/>
    </xf>
    <xf numFmtId="179" fontId="5" fillId="33" borderId="24" xfId="0" applyNumberFormat="1" applyFont="1" applyFill="1" applyBorder="1" applyAlignment="1">
      <alignment/>
    </xf>
    <xf numFmtId="182" fontId="47" fillId="33" borderId="25" xfId="0" applyNumberFormat="1" applyFont="1" applyFill="1" applyBorder="1" applyAlignment="1">
      <alignment/>
    </xf>
    <xf numFmtId="182" fontId="4" fillId="33" borderId="26" xfId="0" applyNumberFormat="1" applyFont="1" applyFill="1" applyBorder="1" applyAlignment="1">
      <alignment/>
    </xf>
    <xf numFmtId="182" fontId="47" fillId="33" borderId="24" xfId="0" applyNumberFormat="1" applyFont="1" applyFill="1" applyBorder="1" applyAlignment="1">
      <alignment/>
    </xf>
    <xf numFmtId="179" fontId="4" fillId="33" borderId="0" xfId="0" applyNumberFormat="1" applyFont="1" applyFill="1" applyAlignment="1">
      <alignment/>
    </xf>
    <xf numFmtId="187" fontId="6" fillId="33" borderId="15" xfId="0" applyNumberFormat="1" applyFont="1" applyFill="1" applyBorder="1" applyAlignment="1">
      <alignment/>
    </xf>
    <xf numFmtId="43" fontId="6" fillId="0" borderId="15" xfId="42" applyFont="1" applyFill="1" applyBorder="1" applyAlignment="1">
      <alignment/>
    </xf>
    <xf numFmtId="43" fontId="6" fillId="33" borderId="17" xfId="42" applyFont="1" applyFill="1" applyBorder="1" applyAlignment="1">
      <alignment/>
    </xf>
    <xf numFmtId="43" fontId="6" fillId="33" borderId="14" xfId="42" applyFont="1" applyFill="1" applyBorder="1" applyAlignment="1">
      <alignment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20" zoomScaleNormal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" sqref="H3"/>
    </sheetView>
  </sheetViews>
  <sheetFormatPr defaultColWidth="9.140625" defaultRowHeight="12.75"/>
  <cols>
    <col min="1" max="1" width="30.57421875" style="1" customWidth="1"/>
    <col min="2" max="2" width="8.28125" style="1" customWidth="1"/>
    <col min="3" max="3" width="8.57421875" style="1" customWidth="1"/>
    <col min="4" max="4" width="7.00390625" style="1" customWidth="1"/>
    <col min="5" max="5" width="7.421875" style="1" customWidth="1"/>
    <col min="6" max="6" width="7.8515625" style="1" customWidth="1"/>
    <col min="7" max="7" width="6.8515625" style="1" customWidth="1"/>
    <col min="8" max="8" width="7.57421875" style="1" customWidth="1"/>
    <col min="9" max="9" width="7.8515625" style="1" customWidth="1"/>
    <col min="10" max="10" width="7.140625" style="1" customWidth="1"/>
    <col min="11" max="16384" width="9.140625" style="1" customWidth="1"/>
  </cols>
  <sheetData>
    <row r="1" spans="1:10" ht="16.5" customHeight="1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4.25" customHeight="1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</row>
    <row r="3" ht="13.5" thickBot="1">
      <c r="A3" s="2"/>
    </row>
    <row r="4" spans="1:10" ht="15.75" customHeight="1" thickBot="1" thickTop="1">
      <c r="A4" s="50" t="s">
        <v>0</v>
      </c>
      <c r="B4" s="42">
        <v>2022</v>
      </c>
      <c r="C4" s="43"/>
      <c r="D4" s="44"/>
      <c r="E4" s="42">
        <v>2022</v>
      </c>
      <c r="F4" s="43"/>
      <c r="G4" s="44"/>
      <c r="H4" s="42">
        <v>2022</v>
      </c>
      <c r="I4" s="43"/>
      <c r="J4" s="44"/>
    </row>
    <row r="5" spans="1:10" ht="17.25" customHeight="1" thickBot="1" thickTop="1">
      <c r="A5" s="51"/>
      <c r="B5" s="45" t="s">
        <v>21</v>
      </c>
      <c r="C5" s="46"/>
      <c r="D5" s="47"/>
      <c r="E5" s="45" t="s">
        <v>23</v>
      </c>
      <c r="F5" s="46"/>
      <c r="G5" s="47"/>
      <c r="H5" s="45" t="s">
        <v>22</v>
      </c>
      <c r="I5" s="46"/>
      <c r="J5" s="47"/>
    </row>
    <row r="6" spans="1:10" ht="17.25" customHeight="1">
      <c r="A6" s="3"/>
      <c r="B6" s="6" t="s">
        <v>1</v>
      </c>
      <c r="C6" s="4" t="s">
        <v>2</v>
      </c>
      <c r="D6" s="5" t="s">
        <v>3</v>
      </c>
      <c r="E6" s="6" t="s">
        <v>1</v>
      </c>
      <c r="F6" s="4" t="s">
        <v>2</v>
      </c>
      <c r="G6" s="5" t="s">
        <v>3</v>
      </c>
      <c r="H6" s="6" t="s">
        <v>1</v>
      </c>
      <c r="I6" s="4" t="s">
        <v>2</v>
      </c>
      <c r="J6" s="5" t="s">
        <v>3</v>
      </c>
    </row>
    <row r="7" spans="1:10" s="8" customFormat="1" ht="17.25" customHeight="1">
      <c r="A7" s="7" t="s">
        <v>16</v>
      </c>
      <c r="B7" s="9"/>
      <c r="C7" s="10"/>
      <c r="D7" s="11"/>
      <c r="E7" s="9"/>
      <c r="F7" s="10"/>
      <c r="G7" s="11"/>
      <c r="H7" s="9"/>
      <c r="I7" s="10"/>
      <c r="J7" s="11"/>
    </row>
    <row r="8" spans="1:10" s="8" customFormat="1" ht="6.75" customHeight="1">
      <c r="A8" s="12"/>
      <c r="B8" s="9"/>
      <c r="C8" s="10"/>
      <c r="D8" s="11"/>
      <c r="E8" s="9"/>
      <c r="F8" s="10"/>
      <c r="G8" s="11"/>
      <c r="H8" s="9"/>
      <c r="I8" s="10"/>
      <c r="J8" s="11"/>
    </row>
    <row r="9" spans="1:10" s="8" customFormat="1" ht="17.25" customHeight="1">
      <c r="A9" s="13" t="s">
        <v>4</v>
      </c>
      <c r="B9" s="16">
        <v>626</v>
      </c>
      <c r="C9" s="17">
        <v>28693</v>
      </c>
      <c r="D9" s="15">
        <f>C9/C19*100</f>
        <v>100</v>
      </c>
      <c r="E9" s="16">
        <v>628</v>
      </c>
      <c r="F9" s="17">
        <f>28603+371</f>
        <v>28974</v>
      </c>
      <c r="G9" s="15">
        <f>F9/F19*100</f>
        <v>100</v>
      </c>
      <c r="H9" s="16">
        <v>669</v>
      </c>
      <c r="I9" s="17">
        <f>29655+412</f>
        <v>30067</v>
      </c>
      <c r="J9" s="15">
        <f>I9/I19*100</f>
        <v>100</v>
      </c>
    </row>
    <row r="10" spans="1:10" s="8" customFormat="1" ht="17.25" customHeight="1">
      <c r="A10" s="13" t="s">
        <v>5</v>
      </c>
      <c r="B10" s="39">
        <v>0</v>
      </c>
      <c r="C10" s="40">
        <v>0</v>
      </c>
      <c r="D10" s="41">
        <f>C10/C19*100</f>
        <v>0</v>
      </c>
      <c r="E10" s="39">
        <v>0</v>
      </c>
      <c r="F10" s="40">
        <v>0</v>
      </c>
      <c r="G10" s="41">
        <f>F10/F19*100</f>
        <v>0</v>
      </c>
      <c r="H10" s="39">
        <v>0</v>
      </c>
      <c r="I10" s="40">
        <v>0</v>
      </c>
      <c r="J10" s="41">
        <f>I10/I19*100</f>
        <v>0</v>
      </c>
    </row>
    <row r="11" spans="1:10" s="8" customFormat="1" ht="17.25" customHeight="1" hidden="1">
      <c r="A11" s="13" t="s">
        <v>6</v>
      </c>
      <c r="B11" s="16">
        <v>0</v>
      </c>
      <c r="C11" s="17">
        <v>0</v>
      </c>
      <c r="D11" s="15">
        <f>C11/C19*100</f>
        <v>0</v>
      </c>
      <c r="E11" s="16">
        <v>0</v>
      </c>
      <c r="F11" s="17">
        <v>0</v>
      </c>
      <c r="G11" s="15">
        <f>F11/F19*100</f>
        <v>0</v>
      </c>
      <c r="H11" s="16">
        <v>0</v>
      </c>
      <c r="I11" s="17">
        <v>0</v>
      </c>
      <c r="J11" s="15">
        <f>I11/I19*100</f>
        <v>0</v>
      </c>
    </row>
    <row r="12" spans="1:10" s="8" customFormat="1" ht="17.25" customHeight="1" hidden="1">
      <c r="A12" s="13" t="s">
        <v>7</v>
      </c>
      <c r="B12" s="16">
        <v>0</v>
      </c>
      <c r="C12" s="17">
        <v>0</v>
      </c>
      <c r="D12" s="15">
        <f>C12/C19*100</f>
        <v>0</v>
      </c>
      <c r="E12" s="16">
        <v>0</v>
      </c>
      <c r="F12" s="17">
        <v>0</v>
      </c>
      <c r="G12" s="15">
        <f>F12/F19*100</f>
        <v>0</v>
      </c>
      <c r="H12" s="16">
        <v>0</v>
      </c>
      <c r="I12" s="17">
        <v>0</v>
      </c>
      <c r="J12" s="15">
        <f>I12/I19*100</f>
        <v>0</v>
      </c>
    </row>
    <row r="13" spans="1:10" s="8" customFormat="1" ht="17.25" customHeight="1" hidden="1">
      <c r="A13" s="13" t="s">
        <v>8</v>
      </c>
      <c r="B13" s="16">
        <v>0</v>
      </c>
      <c r="C13" s="17">
        <v>0</v>
      </c>
      <c r="D13" s="15">
        <f>C13/C19*100</f>
        <v>0</v>
      </c>
      <c r="E13" s="16">
        <v>0</v>
      </c>
      <c r="F13" s="17">
        <v>0</v>
      </c>
      <c r="G13" s="15">
        <f>F13/F19*100</f>
        <v>0</v>
      </c>
      <c r="H13" s="16">
        <v>0</v>
      </c>
      <c r="I13" s="17">
        <v>0</v>
      </c>
      <c r="J13" s="15">
        <f>I13/I19*100</f>
        <v>0</v>
      </c>
    </row>
    <row r="14" spans="1:10" s="8" customFormat="1" ht="17.25" customHeight="1" hidden="1">
      <c r="A14" s="13" t="s">
        <v>9</v>
      </c>
      <c r="B14" s="16">
        <v>0</v>
      </c>
      <c r="C14" s="17">
        <v>0</v>
      </c>
      <c r="D14" s="18" t="e">
        <f>C14/C22*100</f>
        <v>#DIV/0!</v>
      </c>
      <c r="E14" s="16">
        <v>0</v>
      </c>
      <c r="F14" s="17">
        <v>0</v>
      </c>
      <c r="G14" s="18" t="e">
        <f>F14/F22*100</f>
        <v>#DIV/0!</v>
      </c>
      <c r="H14" s="16">
        <v>0</v>
      </c>
      <c r="I14" s="17">
        <v>0</v>
      </c>
      <c r="J14" s="18" t="e">
        <f>I14/I22*100</f>
        <v>#DIV/0!</v>
      </c>
    </row>
    <row r="15" spans="1:10" s="8" customFormat="1" ht="17.25" customHeight="1" hidden="1">
      <c r="A15" s="13" t="s">
        <v>10</v>
      </c>
      <c r="B15" s="16">
        <v>0</v>
      </c>
      <c r="C15" s="17">
        <v>0</v>
      </c>
      <c r="D15" s="15">
        <f>C15/C19*100</f>
        <v>0</v>
      </c>
      <c r="E15" s="16">
        <v>0</v>
      </c>
      <c r="F15" s="17">
        <v>0</v>
      </c>
      <c r="G15" s="15">
        <f>F15/F19*100</f>
        <v>0</v>
      </c>
      <c r="H15" s="16">
        <v>0</v>
      </c>
      <c r="I15" s="17">
        <v>0</v>
      </c>
      <c r="J15" s="15">
        <f>I15/I19*100</f>
        <v>0</v>
      </c>
    </row>
    <row r="16" spans="1:10" s="8" customFormat="1" ht="17.25" customHeight="1" hidden="1">
      <c r="A16" s="13" t="s">
        <v>11</v>
      </c>
      <c r="B16" s="16">
        <v>0</v>
      </c>
      <c r="C16" s="17">
        <v>0</v>
      </c>
      <c r="D16" s="18" t="e">
        <f>C16/C24*100</f>
        <v>#DIV/0!</v>
      </c>
      <c r="E16" s="16">
        <v>0</v>
      </c>
      <c r="F16" s="17">
        <v>0</v>
      </c>
      <c r="G16" s="18" t="e">
        <f>F16/F24*100</f>
        <v>#DIV/0!</v>
      </c>
      <c r="H16" s="16">
        <v>0</v>
      </c>
      <c r="I16" s="17">
        <v>0</v>
      </c>
      <c r="J16" s="18" t="e">
        <f>I16/I24*100</f>
        <v>#DIV/0!</v>
      </c>
    </row>
    <row r="17" spans="1:10" ht="6.75" customHeight="1" hidden="1">
      <c r="A17" s="19"/>
      <c r="B17" s="16">
        <v>0</v>
      </c>
      <c r="C17" s="17">
        <v>0</v>
      </c>
      <c r="D17" s="18">
        <f>C17/C25*100</f>
        <v>0</v>
      </c>
      <c r="E17" s="16">
        <v>0</v>
      </c>
      <c r="F17" s="17">
        <v>0</v>
      </c>
      <c r="G17" s="18">
        <f>F17/F25*100</f>
        <v>0</v>
      </c>
      <c r="H17" s="16">
        <v>0</v>
      </c>
      <c r="I17" s="17">
        <v>0</v>
      </c>
      <c r="J17" s="18">
        <f>I17/I25*100</f>
        <v>0</v>
      </c>
    </row>
    <row r="18" spans="1:10" ht="17.25" customHeight="1" hidden="1">
      <c r="A18" s="13" t="s">
        <v>14</v>
      </c>
      <c r="B18" s="16">
        <v>0</v>
      </c>
      <c r="C18" s="17">
        <v>0</v>
      </c>
      <c r="D18" s="15">
        <f>C18/C19*100</f>
        <v>0</v>
      </c>
      <c r="E18" s="16">
        <v>0</v>
      </c>
      <c r="F18" s="17">
        <v>0</v>
      </c>
      <c r="G18" s="15">
        <f>F18/F19*100</f>
        <v>0</v>
      </c>
      <c r="H18" s="16">
        <v>0</v>
      </c>
      <c r="I18" s="17">
        <v>0</v>
      </c>
      <c r="J18" s="15">
        <f>I18/I19*100</f>
        <v>0</v>
      </c>
    </row>
    <row r="19" spans="1:10" ht="17.25" customHeight="1">
      <c r="A19" s="21" t="s">
        <v>12</v>
      </c>
      <c r="B19" s="23"/>
      <c r="C19" s="22">
        <f>SUM(C9:C18)</f>
        <v>28693</v>
      </c>
      <c r="D19" s="18"/>
      <c r="E19" s="23"/>
      <c r="F19" s="22">
        <f>SUM(F9:F18)</f>
        <v>28974</v>
      </c>
      <c r="G19" s="18"/>
      <c r="H19" s="23"/>
      <c r="I19" s="22">
        <f>SUM(I9:I18)</f>
        <v>30067</v>
      </c>
      <c r="J19" s="18"/>
    </row>
    <row r="20" spans="1:10" ht="17.25" customHeight="1">
      <c r="A20" s="24"/>
      <c r="B20" s="27"/>
      <c r="C20" s="25"/>
      <c r="D20" s="26"/>
      <c r="E20" s="27"/>
      <c r="F20" s="25"/>
      <c r="G20" s="26"/>
      <c r="H20" s="27"/>
      <c r="I20" s="25"/>
      <c r="J20" s="26"/>
    </row>
    <row r="21" spans="1:10" ht="13.5">
      <c r="A21" s="28"/>
      <c r="B21" s="29"/>
      <c r="C21" s="30"/>
      <c r="D21" s="18"/>
      <c r="E21" s="29"/>
      <c r="F21" s="30"/>
      <c r="G21" s="18"/>
      <c r="H21" s="29"/>
      <c r="I21" s="30"/>
      <c r="J21" s="18"/>
    </row>
    <row r="22" spans="1:10" ht="16.5" customHeight="1">
      <c r="A22" s="7" t="s">
        <v>13</v>
      </c>
      <c r="B22" s="23"/>
      <c r="C22" s="20"/>
      <c r="D22" s="18"/>
      <c r="E22" s="23"/>
      <c r="F22" s="20"/>
      <c r="G22" s="18"/>
      <c r="H22" s="23"/>
      <c r="I22" s="20"/>
      <c r="J22" s="18"/>
    </row>
    <row r="23" spans="1:10" ht="13.5">
      <c r="A23" s="31"/>
      <c r="B23" s="23"/>
      <c r="C23" s="20"/>
      <c r="D23" s="18"/>
      <c r="E23" s="23"/>
      <c r="F23" s="20"/>
      <c r="G23" s="18"/>
      <c r="H23" s="23"/>
      <c r="I23" s="20"/>
      <c r="J23" s="18"/>
    </row>
    <row r="24" spans="1:10" s="8" customFormat="1" ht="17.25" customHeight="1" hidden="1">
      <c r="A24" s="13" t="s">
        <v>4</v>
      </c>
      <c r="B24" s="16">
        <v>0</v>
      </c>
      <c r="C24" s="14">
        <v>0</v>
      </c>
      <c r="D24" s="15">
        <f>C24/C29*100</f>
        <v>0</v>
      </c>
      <c r="E24" s="16">
        <v>0</v>
      </c>
      <c r="F24" s="14">
        <v>0</v>
      </c>
      <c r="G24" s="15">
        <f>F24/F29*100</f>
        <v>0</v>
      </c>
      <c r="H24" s="16">
        <v>0</v>
      </c>
      <c r="I24" s="14">
        <v>0</v>
      </c>
      <c r="J24" s="15">
        <f>I24/I29*100</f>
        <v>0</v>
      </c>
    </row>
    <row r="25" spans="1:10" s="8" customFormat="1" ht="17.25" customHeight="1">
      <c r="A25" s="13" t="s">
        <v>5</v>
      </c>
      <c r="B25" s="38">
        <v>0.4</v>
      </c>
      <c r="C25" s="14">
        <v>20</v>
      </c>
      <c r="D25" s="15">
        <f>C25/C29*100</f>
        <v>100</v>
      </c>
      <c r="E25" s="38">
        <v>0.1</v>
      </c>
      <c r="F25" s="14">
        <v>5</v>
      </c>
      <c r="G25" s="15">
        <f>F25/F29*100</f>
        <v>100</v>
      </c>
      <c r="H25" s="38">
        <v>0.1</v>
      </c>
      <c r="I25" s="14">
        <v>6</v>
      </c>
      <c r="J25" s="15">
        <f>I25/I29*100</f>
        <v>100</v>
      </c>
    </row>
    <row r="26" spans="1:10" s="8" customFormat="1" ht="17.25" customHeight="1" hidden="1">
      <c r="A26" s="13" t="s">
        <v>8</v>
      </c>
      <c r="B26" s="16"/>
      <c r="C26" s="14"/>
      <c r="D26" s="15">
        <f>C26/C29*100</f>
        <v>0</v>
      </c>
      <c r="E26" s="16"/>
      <c r="F26" s="14"/>
      <c r="G26" s="15">
        <f>F26/F29*100</f>
        <v>0</v>
      </c>
      <c r="H26" s="16"/>
      <c r="I26" s="14"/>
      <c r="J26" s="15">
        <f>I26/I29*100</f>
        <v>0</v>
      </c>
    </row>
    <row r="27" spans="1:10" s="8" customFormat="1" ht="17.25" customHeight="1" hidden="1">
      <c r="A27" s="13" t="s">
        <v>10</v>
      </c>
      <c r="B27" s="16"/>
      <c r="C27" s="14"/>
      <c r="D27" s="15">
        <f>C27/C31*100</f>
        <v>0</v>
      </c>
      <c r="E27" s="16"/>
      <c r="F27" s="14"/>
      <c r="G27" s="15">
        <f>F27/F31*100</f>
        <v>0</v>
      </c>
      <c r="H27" s="16"/>
      <c r="I27" s="14"/>
      <c r="J27" s="15">
        <f>I27/I31*100</f>
        <v>0</v>
      </c>
    </row>
    <row r="28" spans="1:10" ht="17.25" customHeight="1">
      <c r="A28" s="19"/>
      <c r="B28" s="23"/>
      <c r="C28" s="20"/>
      <c r="D28" s="18"/>
      <c r="E28" s="23"/>
      <c r="F28" s="20"/>
      <c r="G28" s="18"/>
      <c r="H28" s="23"/>
      <c r="I28" s="20"/>
      <c r="J28" s="18"/>
    </row>
    <row r="29" spans="1:10" ht="17.25" customHeight="1">
      <c r="A29" s="21" t="s">
        <v>12</v>
      </c>
      <c r="B29" s="23"/>
      <c r="C29" s="22">
        <f>SUM(C24:C28)</f>
        <v>20</v>
      </c>
      <c r="D29" s="18"/>
      <c r="E29" s="23"/>
      <c r="F29" s="22">
        <f>SUM(F24:F28)</f>
        <v>5</v>
      </c>
      <c r="G29" s="18"/>
      <c r="H29" s="23"/>
      <c r="I29" s="22">
        <f>SUM(I24:I28)</f>
        <v>6</v>
      </c>
      <c r="J29" s="18"/>
    </row>
    <row r="30" spans="1:10" ht="17.25" customHeight="1">
      <c r="A30" s="21"/>
      <c r="B30" s="23"/>
      <c r="C30" s="32"/>
      <c r="D30" s="18"/>
      <c r="E30" s="23"/>
      <c r="F30" s="32"/>
      <c r="G30" s="18"/>
      <c r="H30" s="23"/>
      <c r="I30" s="32"/>
      <c r="J30" s="18"/>
    </row>
    <row r="31" spans="1:10" s="37" customFormat="1" ht="18.75" customHeight="1" thickBot="1">
      <c r="A31" s="33" t="s">
        <v>15</v>
      </c>
      <c r="B31" s="34"/>
      <c r="C31" s="35">
        <f>C19+C29</f>
        <v>28713</v>
      </c>
      <c r="D31" s="36"/>
      <c r="E31" s="34"/>
      <c r="F31" s="35">
        <f>F19+F29</f>
        <v>28979</v>
      </c>
      <c r="G31" s="36"/>
      <c r="H31" s="34"/>
      <c r="I31" s="35">
        <f>I19+I29</f>
        <v>30073</v>
      </c>
      <c r="J31" s="36"/>
    </row>
    <row r="32" ht="18.75" customHeight="1" thickTop="1">
      <c r="A32" s="1" t="s">
        <v>17</v>
      </c>
    </row>
    <row r="33" ht="12.75">
      <c r="A33" s="1" t="s">
        <v>18</v>
      </c>
    </row>
  </sheetData>
  <sheetProtection/>
  <mergeCells count="9">
    <mergeCell ref="H4:J4"/>
    <mergeCell ref="H5:J5"/>
    <mergeCell ref="A1:J1"/>
    <mergeCell ref="A2:J2"/>
    <mergeCell ref="E4:G4"/>
    <mergeCell ref="E5:G5"/>
    <mergeCell ref="B4:D4"/>
    <mergeCell ref="B5:D5"/>
    <mergeCell ref="A4:A5"/>
  </mergeCells>
  <printOptions/>
  <pageMargins left="0.6" right="0.19" top="0.59" bottom="0.984251968503937" header="0.511811023622047" footer="0.51181102362204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Mohajur</cp:lastModifiedBy>
  <cp:lastPrinted>2023-01-30T06:07:57Z</cp:lastPrinted>
  <dcterms:created xsi:type="dcterms:W3CDTF">2004-10-25T11:03:00Z</dcterms:created>
  <dcterms:modified xsi:type="dcterms:W3CDTF">2023-01-30T06:08:01Z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1800.00000000000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