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-24" sheetId="1" r:id="rId1"/>
  </sheets>
  <definedNames>
    <definedName name="_xlnm.Print_Area" localSheetId="0">'Mar-24'!$A$1:$J$14</definedName>
  </definedNames>
  <calcPr calcMode="manual" fullCalcOnLoad="1"/>
</workbook>
</file>

<file path=xl/sharedStrings.xml><?xml version="1.0" encoding="utf-8"?>
<sst xmlns="http://schemas.openxmlformats.org/spreadsheetml/2006/main" count="24" uniqueCount="16">
  <si>
    <t>Currency</t>
  </si>
  <si>
    <t>FC (M)</t>
  </si>
  <si>
    <t>Rs (M)</t>
  </si>
  <si>
    <t>%</t>
  </si>
  <si>
    <t>United States Dollar</t>
  </si>
  <si>
    <t>Euro</t>
  </si>
  <si>
    <t>-</t>
  </si>
  <si>
    <t>Mauritian Rupees</t>
  </si>
  <si>
    <t>TOTAL</t>
  </si>
  <si>
    <t xml:space="preserve">Figures may not add up to totals due to rounding </t>
  </si>
  <si>
    <t>Rs million</t>
  </si>
  <si>
    <r>
      <t>Table 15 - Currency Composition of Public Enterprises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Outstanding Domestic Debt</t>
    </r>
  </si>
  <si>
    <t>1: Include Extra Budgetary Units</t>
  </si>
  <si>
    <t>End Sep (Actual)</t>
  </si>
  <si>
    <t>End Mar (Provisional)</t>
  </si>
  <si>
    <t>End Dec (Actual)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</si>
</sst>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0.0"/>
    <numFmt numFmtId="179" formatCode="#,##0.0"/>
    <numFmt numFmtId="180" formatCode="_(* #,##0_);_(* \(#,##0\);_(* \-_);_(@_)"/>
    <numFmt numFmtId="181" formatCode="_(* #,##0.00_);_(* \(#,##0.00\);_(* \-??_);_(@_)"/>
    <numFmt numFmtId="182" formatCode="_(* #,##0_);_(* \(#,##0\);_(* \-??_);_(@_)"/>
    <numFmt numFmtId="183" formatCode="_(* #,##0.00_);_(* \(#,##0.00\);_(* \-_);_(@_)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_);_(@_)"/>
    <numFmt numFmtId="188" formatCode="0.00000"/>
    <numFmt numFmtId="189" formatCode="0.0000"/>
    <numFmt numFmtId="190" formatCode="0.000"/>
    <numFmt numFmtId="191" formatCode="_-* #,##0.0000_-;\-* #,##0.0000_-;_-* &quot;-&quot;??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double"/>
      <top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double"/>
      <right style="thin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>
        <color indexed="63"/>
      </right>
      <top/>
      <bottom/>
    </border>
    <border>
      <left style="thin"/>
      <right style="double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178" fontId="4" fillId="33" borderId="18" xfId="0" applyNumberFormat="1" applyFont="1" applyFill="1" applyBorder="1" applyAlignment="1">
      <alignment/>
    </xf>
    <xf numFmtId="178" fontId="4" fillId="33" borderId="19" xfId="0" applyNumberFormat="1" applyFont="1" applyFill="1" applyBorder="1" applyAlignment="1">
      <alignment/>
    </xf>
    <xf numFmtId="2" fontId="4" fillId="33" borderId="17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9" fontId="4" fillId="33" borderId="16" xfId="43" applyFont="1" applyFill="1" applyBorder="1" applyAlignment="1">
      <alignment/>
    </xf>
    <xf numFmtId="169" fontId="4" fillId="33" borderId="11" xfId="43" applyFont="1" applyFill="1" applyBorder="1" applyAlignment="1">
      <alignment/>
    </xf>
    <xf numFmtId="169" fontId="4" fillId="33" borderId="15" xfId="43" applyFont="1" applyFill="1" applyBorder="1" applyAlignment="1" quotePrefix="1">
      <alignment horizontal="center"/>
    </xf>
    <xf numFmtId="169" fontId="2" fillId="33" borderId="15" xfId="43" applyFont="1" applyFill="1" applyBorder="1" applyAlignment="1">
      <alignment/>
    </xf>
    <xf numFmtId="169" fontId="2" fillId="33" borderId="16" xfId="43" applyFont="1" applyFill="1" applyBorder="1" applyAlignment="1">
      <alignment/>
    </xf>
    <xf numFmtId="187" fontId="4" fillId="33" borderId="11" xfId="43" applyNumberFormat="1" applyFont="1" applyFill="1" applyBorder="1" applyAlignment="1">
      <alignment/>
    </xf>
    <xf numFmtId="169" fontId="4" fillId="33" borderId="0" xfId="43" applyFont="1" applyFill="1" applyBorder="1" applyAlignment="1" quotePrefix="1">
      <alignment horizontal="center"/>
    </xf>
    <xf numFmtId="169" fontId="4" fillId="33" borderId="20" xfId="43" applyFont="1" applyFill="1" applyBorder="1" applyAlignment="1" quotePrefix="1">
      <alignment horizontal="center"/>
    </xf>
    <xf numFmtId="169" fontId="4" fillId="0" borderId="15" xfId="43" applyFont="1" applyFill="1" applyBorder="1" applyAlignment="1">
      <alignment/>
    </xf>
    <xf numFmtId="169" fontId="4" fillId="33" borderId="16" xfId="43" applyNumberFormat="1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9.140625" defaultRowHeight="15"/>
  <cols>
    <col min="1" max="1" width="28.7109375" style="1" customWidth="1"/>
    <col min="2" max="3" width="9.140625" style="1" customWidth="1"/>
    <col min="4" max="4" width="7.421875" style="1" customWidth="1"/>
    <col min="5" max="6" width="9.140625" style="1" customWidth="1"/>
    <col min="7" max="7" width="7.7109375" style="1" customWidth="1"/>
    <col min="8" max="9" width="9.140625" style="1" customWidth="1"/>
    <col min="10" max="10" width="7.8515625" style="1" customWidth="1"/>
    <col min="11" max="16384" width="9.140625" style="1" customWidth="1"/>
  </cols>
  <sheetData>
    <row r="1" spans="1:10" ht="19.5" customHeight="1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6.5" thickBot="1">
      <c r="A2" s="2"/>
      <c r="D2" s="4"/>
      <c r="J2" s="4" t="s">
        <v>10</v>
      </c>
    </row>
    <row r="3" spans="1:10" ht="16.5" customHeight="1" thickTop="1">
      <c r="A3" s="37" t="s">
        <v>0</v>
      </c>
      <c r="B3" s="30">
        <v>2023</v>
      </c>
      <c r="C3" s="31"/>
      <c r="D3" s="32"/>
      <c r="E3" s="30">
        <v>2023</v>
      </c>
      <c r="F3" s="31"/>
      <c r="G3" s="32"/>
      <c r="H3" s="30">
        <v>2024</v>
      </c>
      <c r="I3" s="31"/>
      <c r="J3" s="32"/>
    </row>
    <row r="4" spans="1:10" ht="17.25" customHeight="1" thickBot="1">
      <c r="A4" s="38"/>
      <c r="B4" s="33" t="s">
        <v>13</v>
      </c>
      <c r="C4" s="34"/>
      <c r="D4" s="35"/>
      <c r="E4" s="33" t="s">
        <v>15</v>
      </c>
      <c r="F4" s="34"/>
      <c r="G4" s="35"/>
      <c r="H4" s="33" t="s">
        <v>14</v>
      </c>
      <c r="I4" s="34"/>
      <c r="J4" s="35"/>
    </row>
    <row r="5" spans="1:10" ht="15.75">
      <c r="A5" s="5"/>
      <c r="B5" s="6" t="s">
        <v>1</v>
      </c>
      <c r="C5" s="7" t="s">
        <v>2</v>
      </c>
      <c r="D5" s="8" t="s">
        <v>3</v>
      </c>
      <c r="E5" s="6" t="s">
        <v>1</v>
      </c>
      <c r="F5" s="7" t="s">
        <v>2</v>
      </c>
      <c r="G5" s="8" t="s">
        <v>3</v>
      </c>
      <c r="H5" s="6" t="s">
        <v>1</v>
      </c>
      <c r="I5" s="7" t="s">
        <v>2</v>
      </c>
      <c r="J5" s="8" t="s">
        <v>3</v>
      </c>
    </row>
    <row r="6" spans="1:10" ht="15.75">
      <c r="A6" s="9"/>
      <c r="B6" s="10"/>
      <c r="C6" s="11"/>
      <c r="D6" s="12"/>
      <c r="E6" s="10"/>
      <c r="F6" s="11"/>
      <c r="G6" s="12"/>
      <c r="H6" s="10"/>
      <c r="I6" s="11"/>
      <c r="J6" s="12"/>
    </row>
    <row r="7" spans="1:10" ht="15.75" hidden="1">
      <c r="A7" s="13" t="s">
        <v>5</v>
      </c>
      <c r="B7" s="27">
        <v>0</v>
      </c>
      <c r="C7" s="26">
        <v>0</v>
      </c>
      <c r="D7" s="25">
        <f>C7/C10*100</f>
        <v>0</v>
      </c>
      <c r="E7" s="27">
        <v>0</v>
      </c>
      <c r="F7" s="26">
        <v>0</v>
      </c>
      <c r="G7" s="25">
        <f>F7/F10*100</f>
        <v>0</v>
      </c>
      <c r="H7" s="27">
        <v>0</v>
      </c>
      <c r="I7" s="26">
        <v>0</v>
      </c>
      <c r="J7" s="25">
        <f>I7/I10*100</f>
        <v>0</v>
      </c>
    </row>
    <row r="8" spans="1:10" ht="15.75">
      <c r="A8" s="13" t="s">
        <v>4</v>
      </c>
      <c r="B8" s="28">
        <f>309.94</f>
        <v>309.94</v>
      </c>
      <c r="C8" s="29">
        <f>3131+3286+8103-598</f>
        <v>13922</v>
      </c>
      <c r="D8" s="25">
        <f>C8/C10*100</f>
        <v>42.08203609104374</v>
      </c>
      <c r="E8" s="28">
        <v>235.6</v>
      </c>
      <c r="F8" s="29">
        <v>10476.46</v>
      </c>
      <c r="G8" s="25">
        <f>F8/F10*100</f>
        <v>33.72230086980145</v>
      </c>
      <c r="H8" s="28">
        <v>226.21</v>
      </c>
      <c r="I8" s="29">
        <f>5877.4+4731.2</f>
        <v>10608.599999999999</v>
      </c>
      <c r="J8" s="25">
        <f>I8/I10*100</f>
        <v>34.23730454567458</v>
      </c>
    </row>
    <row r="9" spans="1:10" ht="15.75">
      <c r="A9" s="13" t="s">
        <v>7</v>
      </c>
      <c r="B9" s="22" t="s">
        <v>6</v>
      </c>
      <c r="C9" s="20">
        <f>33083-C8</f>
        <v>19161</v>
      </c>
      <c r="D9" s="25">
        <f>C9/C10*100</f>
        <v>57.91796390895626</v>
      </c>
      <c r="E9" s="22" t="s">
        <v>6</v>
      </c>
      <c r="F9" s="20">
        <v>20590.4</v>
      </c>
      <c r="G9" s="25">
        <f>F9/F10*100</f>
        <v>66.27769913019856</v>
      </c>
      <c r="H9" s="22" t="s">
        <v>6</v>
      </c>
      <c r="I9" s="20">
        <f>18326.9+2050</f>
        <v>20376.9</v>
      </c>
      <c r="J9" s="25">
        <f>I9/I10*100</f>
        <v>65.76269545432541</v>
      </c>
    </row>
    <row r="10" spans="1:10" ht="15.75">
      <c r="A10" s="14" t="s">
        <v>8</v>
      </c>
      <c r="B10" s="23"/>
      <c r="C10" s="24">
        <f>SUM(C7:C9)</f>
        <v>33083</v>
      </c>
      <c r="D10" s="21"/>
      <c r="E10" s="23"/>
      <c r="F10" s="24">
        <f>SUM(F7:F9)</f>
        <v>31066.86</v>
      </c>
      <c r="G10" s="21"/>
      <c r="H10" s="23"/>
      <c r="I10" s="24">
        <f>SUM(I7:I9)</f>
        <v>30985.5</v>
      </c>
      <c r="J10" s="21"/>
    </row>
    <row r="11" spans="1:10" ht="15.75">
      <c r="A11" s="15"/>
      <c r="B11" s="16"/>
      <c r="C11" s="17"/>
      <c r="D11" s="18"/>
      <c r="E11" s="16"/>
      <c r="F11" s="17"/>
      <c r="G11" s="18"/>
      <c r="H11" s="16"/>
      <c r="I11" s="17"/>
      <c r="J11" s="18"/>
    </row>
    <row r="12" ht="15.75">
      <c r="A12" s="3"/>
    </row>
    <row r="13" ht="15.75">
      <c r="A13" s="19" t="s">
        <v>12</v>
      </c>
    </row>
    <row r="14" ht="15.75">
      <c r="A14" s="19" t="s">
        <v>9</v>
      </c>
    </row>
  </sheetData>
  <sheetProtection/>
  <mergeCells count="8">
    <mergeCell ref="H3:J3"/>
    <mergeCell ref="H4:J4"/>
    <mergeCell ref="A1:J1"/>
    <mergeCell ref="E3:G3"/>
    <mergeCell ref="E4:G4"/>
    <mergeCell ref="B3:D3"/>
    <mergeCell ref="B4:D4"/>
    <mergeCell ref="A3:A4"/>
  </mergeCells>
  <printOptions/>
  <pageMargins left="0.66" right="0.3" top="0.75" bottom="0.7480314960629921" header="0.5511811023622047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Hansraj Panchoo</cp:lastModifiedBy>
  <cp:lastPrinted>2024-04-25T04:55:54Z</cp:lastPrinted>
  <dcterms:created xsi:type="dcterms:W3CDTF">2013-01-29T10:24:40Z</dcterms:created>
  <dcterms:modified xsi:type="dcterms:W3CDTF">2024-04-25T05:09:38Z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12400.0000000000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