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Mar 24" sheetId="1" r:id="rId1"/>
  </sheets>
  <definedNames>
    <definedName name="_xlnm.Print_Area" localSheetId="0">'Mar 24'!$A$1:$J$34</definedName>
    <definedName name="_xlnm.Print_Titles" localSheetId="0">'Mar 24'!$A:$A</definedName>
  </definedNames>
  <calcPr calcMode="manual" fullCalcOnLoad="1"/>
</workbook>
</file>

<file path=xl/sharedStrings.xml><?xml version="1.0" encoding="utf-8"?>
<sst xmlns="http://schemas.openxmlformats.org/spreadsheetml/2006/main" count="35" uniqueCount="24">
  <si>
    <t>Currency</t>
  </si>
  <si>
    <t>FC (M)</t>
  </si>
  <si>
    <t>Rs (M)</t>
  </si>
  <si>
    <t>%</t>
  </si>
  <si>
    <t>United States Dollar</t>
  </si>
  <si>
    <t>Euro</t>
  </si>
  <si>
    <t>Japanese Yen</t>
  </si>
  <si>
    <t>Chinese Yuan</t>
  </si>
  <si>
    <t>Pound Sterling</t>
  </si>
  <si>
    <t>Indian Rupee</t>
  </si>
  <si>
    <t>Malaysian Ringgit</t>
  </si>
  <si>
    <t>ADB Units of Account</t>
  </si>
  <si>
    <t>TOTAL</t>
  </si>
  <si>
    <t>Non-Guaranteed</t>
  </si>
  <si>
    <t>Mauritian Rupees</t>
  </si>
  <si>
    <t>Gross Total</t>
  </si>
  <si>
    <t xml:space="preserve">Note: Figures may not add up to totals due to rounding </t>
  </si>
  <si>
    <t>[in million (M) of Foreign currencies (FC) and Rupees (Rs)]</t>
  </si>
  <si>
    <t xml:space="preserve">TABLE 10 - CURRENCY COMPOSITION OF PUBLIC ENTERPRISE EXTERNAL DEBT </t>
  </si>
  <si>
    <t>United Arab Emirates Dirham</t>
  </si>
  <si>
    <t>Government Guaranteed</t>
  </si>
  <si>
    <t>End Sep (Actual)</t>
  </si>
  <si>
    <t>End Mar (Provisional)</t>
  </si>
  <si>
    <t>End Dec (Actual)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</si>
</sst>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#,##0.0"/>
    <numFmt numFmtId="179" formatCode="#,##0.0,"/>
    <numFmt numFmtId="180" formatCode="0.0"/>
    <numFmt numFmtId="181" formatCode="#,##0,"/>
    <numFmt numFmtId="182" formatCode="#,##0;[Red]#,##0"/>
    <numFmt numFmtId="183" formatCode="#,##0.00,"/>
    <numFmt numFmtId="184" formatCode="#,##0.000,"/>
    <numFmt numFmtId="185" formatCode="_-* #,##0.0_-;\-* #,##0.0_-;_-* &quot;-&quot;??_-;_-@_-"/>
    <numFmt numFmtId="186" formatCode="_-* #,##0_-;\-* #,##0_-;_-* &quot;-&quot;??_-;_-@_-"/>
    <numFmt numFmtId="187" formatCode="#,##0.0;[Red]#,##0.0"/>
    <numFmt numFmtId="188" formatCode="#,##0.00;[Red]#,##0.00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/>
      <bottom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double"/>
      <top style="medium"/>
      <bottom/>
    </border>
    <border>
      <left style="thin"/>
      <right style="double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6" fillId="33" borderId="0" xfId="0" applyFont="1" applyFill="1" applyAlignment="1">
      <alignment/>
    </xf>
    <xf numFmtId="0" fontId="45" fillId="33" borderId="15" xfId="0" applyFont="1" applyFill="1" applyBorder="1" applyAlignment="1">
      <alignment horizontal="center"/>
    </xf>
    <xf numFmtId="0" fontId="45" fillId="33" borderId="0" xfId="0" applyFont="1" applyFill="1" applyAlignment="1">
      <alignment/>
    </xf>
    <xf numFmtId="0" fontId="45" fillId="33" borderId="14" xfId="0" applyFont="1" applyFill="1" applyBorder="1" applyAlignment="1">
      <alignment horizontal="center"/>
    </xf>
    <xf numFmtId="0" fontId="7" fillId="33" borderId="14" xfId="0" applyFont="1" applyFill="1" applyBorder="1" applyAlignment="1">
      <alignment/>
    </xf>
    <xf numFmtId="3" fontId="6" fillId="33" borderId="14" xfId="0" applyNumberFormat="1" applyFont="1" applyFill="1" applyBorder="1" applyAlignment="1">
      <alignment/>
    </xf>
    <xf numFmtId="182" fontId="6" fillId="33" borderId="16" xfId="0" applyNumberFormat="1" applyFont="1" applyFill="1" applyBorder="1" applyAlignment="1">
      <alignment/>
    </xf>
    <xf numFmtId="182" fontId="6" fillId="33" borderId="14" xfId="0" applyNumberFormat="1" applyFont="1" applyFill="1" applyBorder="1" applyAlignment="1">
      <alignment/>
    </xf>
    <xf numFmtId="182" fontId="6" fillId="33" borderId="15" xfId="0" applyNumberFormat="1" applyFont="1" applyFill="1" applyBorder="1" applyAlignment="1">
      <alignment/>
    </xf>
    <xf numFmtId="182" fontId="6" fillId="33" borderId="17" xfId="0" applyNumberFormat="1" applyFont="1" applyFill="1" applyBorder="1" applyAlignment="1">
      <alignment/>
    </xf>
    <xf numFmtId="182" fontId="45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82" fontId="46" fillId="33" borderId="16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 horizontal="center"/>
    </xf>
    <xf numFmtId="182" fontId="4" fillId="33" borderId="16" xfId="0" applyNumberFormat="1" applyFont="1" applyFill="1" applyBorder="1" applyAlignment="1">
      <alignment/>
    </xf>
    <xf numFmtId="182" fontId="46" fillId="33" borderId="15" xfId="0" applyNumberFormat="1" applyFont="1" applyFill="1" applyBorder="1" applyAlignment="1">
      <alignment/>
    </xf>
    <xf numFmtId="0" fontId="3" fillId="33" borderId="18" xfId="0" applyFont="1" applyFill="1" applyBorder="1" applyAlignment="1">
      <alignment/>
    </xf>
    <xf numFmtId="182" fontId="46" fillId="33" borderId="19" xfId="0" applyNumberFormat="1" applyFont="1" applyFill="1" applyBorder="1" applyAlignment="1">
      <alignment/>
    </xf>
    <xf numFmtId="182" fontId="45" fillId="33" borderId="18" xfId="0" applyNumberFormat="1" applyFont="1" applyFill="1" applyBorder="1" applyAlignment="1">
      <alignment/>
    </xf>
    <xf numFmtId="182" fontId="46" fillId="33" borderId="20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182" fontId="46" fillId="33" borderId="22" xfId="0" applyNumberFormat="1" applyFont="1" applyFill="1" applyBorder="1" applyAlignment="1">
      <alignment/>
    </xf>
    <xf numFmtId="182" fontId="46" fillId="33" borderId="23" xfId="0" applyNumberFormat="1" applyFont="1" applyFill="1" applyBorder="1" applyAlignment="1">
      <alignment/>
    </xf>
    <xf numFmtId="0" fontId="8" fillId="33" borderId="14" xfId="0" applyNumberFormat="1" applyFont="1" applyFill="1" applyBorder="1" applyAlignment="1">
      <alignment/>
    </xf>
    <xf numFmtId="182" fontId="47" fillId="33" borderId="16" xfId="0" applyNumberFormat="1" applyFont="1" applyFill="1" applyBorder="1" applyAlignment="1">
      <alignment/>
    </xf>
    <xf numFmtId="179" fontId="5" fillId="33" borderId="24" xfId="0" applyNumberFormat="1" applyFont="1" applyFill="1" applyBorder="1" applyAlignment="1">
      <alignment/>
    </xf>
    <xf numFmtId="182" fontId="47" fillId="33" borderId="25" xfId="0" applyNumberFormat="1" applyFont="1" applyFill="1" applyBorder="1" applyAlignment="1">
      <alignment/>
    </xf>
    <xf numFmtId="182" fontId="4" fillId="33" borderId="26" xfId="0" applyNumberFormat="1" applyFont="1" applyFill="1" applyBorder="1" applyAlignment="1">
      <alignment/>
    </xf>
    <xf numFmtId="182" fontId="47" fillId="33" borderId="24" xfId="0" applyNumberFormat="1" applyFont="1" applyFill="1" applyBorder="1" applyAlignment="1">
      <alignment/>
    </xf>
    <xf numFmtId="179" fontId="4" fillId="33" borderId="0" xfId="0" applyNumberFormat="1" applyFont="1" applyFill="1" applyAlignment="1">
      <alignment/>
    </xf>
    <xf numFmtId="43" fontId="6" fillId="0" borderId="15" xfId="42" applyFont="1" applyFill="1" applyBorder="1" applyAlignment="1">
      <alignment/>
    </xf>
    <xf numFmtId="43" fontId="6" fillId="33" borderId="17" xfId="42" applyFont="1" applyFill="1" applyBorder="1" applyAlignment="1">
      <alignment/>
    </xf>
    <xf numFmtId="43" fontId="6" fillId="33" borderId="14" xfId="42" applyFont="1" applyFill="1" applyBorder="1" applyAlignment="1">
      <alignment/>
    </xf>
    <xf numFmtId="43" fontId="4" fillId="33" borderId="16" xfId="42" applyFont="1" applyFill="1" applyBorder="1" applyAlignment="1">
      <alignment/>
    </xf>
    <xf numFmtId="43" fontId="6" fillId="33" borderId="16" xfId="42" applyFont="1" applyFill="1" applyBorder="1" applyAlignment="1">
      <alignment/>
    </xf>
    <xf numFmtId="43" fontId="6" fillId="33" borderId="15" xfId="42" applyFont="1" applyFill="1" applyBorder="1" applyAlignment="1">
      <alignment/>
    </xf>
    <xf numFmtId="187" fontId="6" fillId="33" borderId="14" xfId="0" applyNumberFormat="1" applyFont="1" applyFill="1" applyBorder="1" applyAlignment="1">
      <alignment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10" sqref="I10"/>
    </sheetView>
  </sheetViews>
  <sheetFormatPr defaultColWidth="9.140625" defaultRowHeight="12.75"/>
  <cols>
    <col min="1" max="1" width="30.57421875" style="1" customWidth="1"/>
    <col min="2" max="2" width="7.421875" style="1" customWidth="1"/>
    <col min="3" max="3" width="7.57421875" style="1" customWidth="1"/>
    <col min="4" max="4" width="7.140625" style="1" customWidth="1"/>
    <col min="5" max="5" width="7.57421875" style="1" customWidth="1"/>
    <col min="6" max="6" width="8.00390625" style="1" customWidth="1"/>
    <col min="7" max="7" width="7.00390625" style="1" customWidth="1"/>
    <col min="8" max="8" width="7.7109375" style="1" customWidth="1"/>
    <col min="9" max="9" width="8.140625" style="1" customWidth="1"/>
    <col min="10" max="10" width="6.8515625" style="1" customWidth="1"/>
    <col min="11" max="16384" width="9.140625" style="1" customWidth="1"/>
  </cols>
  <sheetData>
    <row r="1" spans="1:10" ht="16.5" customHeight="1">
      <c r="A1" s="51" t="s">
        <v>18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4.25" customHeight="1">
      <c r="A2" s="52" t="s">
        <v>17</v>
      </c>
      <c r="B2" s="52"/>
      <c r="C2" s="52"/>
      <c r="D2" s="52"/>
      <c r="E2" s="52"/>
      <c r="F2" s="52"/>
      <c r="G2" s="52"/>
      <c r="H2" s="52"/>
      <c r="I2" s="52"/>
      <c r="J2" s="52"/>
    </row>
    <row r="3" ht="13.5" thickBot="1">
      <c r="A3" s="2"/>
    </row>
    <row r="4" spans="1:10" ht="15.75" customHeight="1" thickBot="1" thickTop="1">
      <c r="A4" s="53" t="s">
        <v>0</v>
      </c>
      <c r="B4" s="45">
        <v>2023</v>
      </c>
      <c r="C4" s="46"/>
      <c r="D4" s="47"/>
      <c r="E4" s="45">
        <v>2023</v>
      </c>
      <c r="F4" s="46"/>
      <c r="G4" s="47"/>
      <c r="H4" s="45">
        <v>2024</v>
      </c>
      <c r="I4" s="46"/>
      <c r="J4" s="47"/>
    </row>
    <row r="5" spans="1:10" ht="17.25" customHeight="1" thickBot="1" thickTop="1">
      <c r="A5" s="54"/>
      <c r="B5" s="48" t="s">
        <v>21</v>
      </c>
      <c r="C5" s="49"/>
      <c r="D5" s="50"/>
      <c r="E5" s="48" t="s">
        <v>23</v>
      </c>
      <c r="F5" s="49"/>
      <c r="G5" s="50"/>
      <c r="H5" s="48" t="s">
        <v>22</v>
      </c>
      <c r="I5" s="49"/>
      <c r="J5" s="50"/>
    </row>
    <row r="6" spans="1:10" ht="17.25" customHeight="1">
      <c r="A6" s="3"/>
      <c r="B6" s="6" t="s">
        <v>1</v>
      </c>
      <c r="C6" s="4" t="s">
        <v>2</v>
      </c>
      <c r="D6" s="5" t="s">
        <v>3</v>
      </c>
      <c r="E6" s="6" t="s">
        <v>1</v>
      </c>
      <c r="F6" s="4" t="s">
        <v>2</v>
      </c>
      <c r="G6" s="5" t="s">
        <v>3</v>
      </c>
      <c r="H6" s="6" t="s">
        <v>1</v>
      </c>
      <c r="I6" s="4" t="s">
        <v>2</v>
      </c>
      <c r="J6" s="5" t="s">
        <v>3</v>
      </c>
    </row>
    <row r="7" spans="1:10" s="8" customFormat="1" ht="17.25" customHeight="1">
      <c r="A7" s="7" t="s">
        <v>20</v>
      </c>
      <c r="B7" s="9"/>
      <c r="C7" s="10"/>
      <c r="D7" s="11"/>
      <c r="E7" s="9"/>
      <c r="F7" s="10"/>
      <c r="G7" s="11"/>
      <c r="H7" s="9"/>
      <c r="I7" s="10"/>
      <c r="J7" s="11"/>
    </row>
    <row r="8" spans="1:10" s="8" customFormat="1" ht="6.75" customHeight="1">
      <c r="A8" s="12"/>
      <c r="B8" s="9"/>
      <c r="C8" s="10"/>
      <c r="D8" s="11"/>
      <c r="E8" s="9"/>
      <c r="F8" s="10"/>
      <c r="G8" s="11"/>
      <c r="H8" s="9"/>
      <c r="I8" s="10"/>
      <c r="J8" s="11"/>
    </row>
    <row r="9" spans="1:10" s="8" customFormat="1" ht="17.25" customHeight="1">
      <c r="A9" s="13" t="s">
        <v>4</v>
      </c>
      <c r="B9" s="16">
        <v>656.6</v>
      </c>
      <c r="C9" s="17">
        <f>29492.3+3.8</f>
        <v>29496.1</v>
      </c>
      <c r="D9" s="44">
        <f>C9/C20*100</f>
        <v>99.92208434538993</v>
      </c>
      <c r="E9" s="16">
        <v>662</v>
      </c>
      <c r="F9" s="17">
        <f>29435+3.4</f>
        <v>29438.4</v>
      </c>
      <c r="G9" s="44">
        <f>F9/F20*100</f>
        <v>99.83721308806773</v>
      </c>
      <c r="H9" s="16">
        <v>647</v>
      </c>
      <c r="I9" s="17">
        <f>30341+6.5</f>
        <v>30347.5</v>
      </c>
      <c r="J9" s="44">
        <f>I9/I20*100</f>
        <v>99.88808979148494</v>
      </c>
    </row>
    <row r="10" spans="1:10" s="8" customFormat="1" ht="17.25" customHeight="1">
      <c r="A10" s="13" t="s">
        <v>19</v>
      </c>
      <c r="B10" s="16">
        <v>1.8</v>
      </c>
      <c r="C10" s="17">
        <v>23</v>
      </c>
      <c r="D10" s="44">
        <f>C10/C20*100</f>
        <v>0.07791565461006603</v>
      </c>
      <c r="E10" s="16">
        <v>4</v>
      </c>
      <c r="F10" s="17">
        <v>48</v>
      </c>
      <c r="G10" s="44">
        <f>F10/F20*100</f>
        <v>0.16278691193228062</v>
      </c>
      <c r="H10" s="16">
        <v>3</v>
      </c>
      <c r="I10" s="17">
        <v>34</v>
      </c>
      <c r="J10" s="44">
        <f>I10/I20*100</f>
        <v>0.11191020851505028</v>
      </c>
    </row>
    <row r="11" spans="1:10" s="8" customFormat="1" ht="17.25" customHeight="1" hidden="1">
      <c r="A11" s="13" t="s">
        <v>5</v>
      </c>
      <c r="B11" s="38">
        <v>0</v>
      </c>
      <c r="C11" s="39">
        <v>0</v>
      </c>
      <c r="D11" s="40">
        <f>C11/C20*100</f>
        <v>0</v>
      </c>
      <c r="E11" s="38">
        <v>0</v>
      </c>
      <c r="F11" s="39">
        <v>0</v>
      </c>
      <c r="G11" s="40">
        <f>F11/F20*100</f>
        <v>0</v>
      </c>
      <c r="H11" s="38">
        <v>0</v>
      </c>
      <c r="I11" s="39">
        <v>0</v>
      </c>
      <c r="J11" s="40">
        <f>I11/I20*100</f>
        <v>0</v>
      </c>
    </row>
    <row r="12" spans="1:10" s="8" customFormat="1" ht="17.25" customHeight="1" hidden="1">
      <c r="A12" s="13" t="s">
        <v>6</v>
      </c>
      <c r="B12" s="16">
        <v>0</v>
      </c>
      <c r="C12" s="17">
        <v>0</v>
      </c>
      <c r="D12" s="15">
        <f>C12/C20*100</f>
        <v>0</v>
      </c>
      <c r="E12" s="16">
        <v>0</v>
      </c>
      <c r="F12" s="17">
        <v>0</v>
      </c>
      <c r="G12" s="15">
        <f>F12/F20*100</f>
        <v>0</v>
      </c>
      <c r="H12" s="16">
        <v>0</v>
      </c>
      <c r="I12" s="17">
        <v>0</v>
      </c>
      <c r="J12" s="15">
        <f>I12/I20*100</f>
        <v>0</v>
      </c>
    </row>
    <row r="13" spans="1:10" s="8" customFormat="1" ht="17.25" customHeight="1" hidden="1">
      <c r="A13" s="13" t="s">
        <v>7</v>
      </c>
      <c r="B13" s="16">
        <v>0</v>
      </c>
      <c r="C13" s="17">
        <v>0</v>
      </c>
      <c r="D13" s="15">
        <f>C13/C20*100</f>
        <v>0</v>
      </c>
      <c r="E13" s="16">
        <v>0</v>
      </c>
      <c r="F13" s="17">
        <v>0</v>
      </c>
      <c r="G13" s="15">
        <f>F13/F20*100</f>
        <v>0</v>
      </c>
      <c r="H13" s="16">
        <v>0</v>
      </c>
      <c r="I13" s="17">
        <v>0</v>
      </c>
      <c r="J13" s="15">
        <f>I13/I20*100</f>
        <v>0</v>
      </c>
    </row>
    <row r="14" spans="1:10" s="8" customFormat="1" ht="17.25" customHeight="1" hidden="1">
      <c r="A14" s="13" t="s">
        <v>8</v>
      </c>
      <c r="B14" s="16">
        <v>0</v>
      </c>
      <c r="C14" s="17">
        <v>0</v>
      </c>
      <c r="D14" s="15">
        <f>C14/C20*100</f>
        <v>0</v>
      </c>
      <c r="E14" s="16">
        <v>0</v>
      </c>
      <c r="F14" s="17">
        <v>0</v>
      </c>
      <c r="G14" s="15">
        <f>F14/F20*100</f>
        <v>0</v>
      </c>
      <c r="H14" s="16">
        <v>0</v>
      </c>
      <c r="I14" s="17">
        <v>0</v>
      </c>
      <c r="J14" s="15">
        <f>I14/I20*100</f>
        <v>0</v>
      </c>
    </row>
    <row r="15" spans="1:10" s="8" customFormat="1" ht="17.25" customHeight="1" hidden="1">
      <c r="A15" s="13" t="s">
        <v>9</v>
      </c>
      <c r="B15" s="16">
        <v>0</v>
      </c>
      <c r="C15" s="17">
        <v>0</v>
      </c>
      <c r="D15" s="18" t="e">
        <f>C15/C23*100</f>
        <v>#DIV/0!</v>
      </c>
      <c r="E15" s="16">
        <v>0</v>
      </c>
      <c r="F15" s="17">
        <v>0</v>
      </c>
      <c r="G15" s="18" t="e">
        <f>F15/F23*100</f>
        <v>#DIV/0!</v>
      </c>
      <c r="H15" s="16">
        <v>0</v>
      </c>
      <c r="I15" s="17">
        <v>0</v>
      </c>
      <c r="J15" s="18" t="e">
        <f>I15/I23*100</f>
        <v>#DIV/0!</v>
      </c>
    </row>
    <row r="16" spans="1:10" s="8" customFormat="1" ht="17.25" customHeight="1" hidden="1">
      <c r="A16" s="13" t="s">
        <v>10</v>
      </c>
      <c r="B16" s="16">
        <v>0</v>
      </c>
      <c r="C16" s="17">
        <v>0</v>
      </c>
      <c r="D16" s="15">
        <f>C16/C20*100</f>
        <v>0</v>
      </c>
      <c r="E16" s="16">
        <v>0</v>
      </c>
      <c r="F16" s="17">
        <v>0</v>
      </c>
      <c r="G16" s="15">
        <f>F16/F20*100</f>
        <v>0</v>
      </c>
      <c r="H16" s="16">
        <v>0</v>
      </c>
      <c r="I16" s="17">
        <v>0</v>
      </c>
      <c r="J16" s="15">
        <f>I16/I20*100</f>
        <v>0</v>
      </c>
    </row>
    <row r="17" spans="1:10" s="8" customFormat="1" ht="17.25" customHeight="1" hidden="1">
      <c r="A17" s="13" t="s">
        <v>11</v>
      </c>
      <c r="B17" s="16">
        <v>0</v>
      </c>
      <c r="C17" s="17">
        <v>0</v>
      </c>
      <c r="D17" s="18" t="e">
        <f>C17/C25*100</f>
        <v>#DIV/0!</v>
      </c>
      <c r="E17" s="16">
        <v>0</v>
      </c>
      <c r="F17" s="17">
        <v>0</v>
      </c>
      <c r="G17" s="18" t="e">
        <f>F17/F25*100</f>
        <v>#DIV/0!</v>
      </c>
      <c r="H17" s="16">
        <v>0</v>
      </c>
      <c r="I17" s="17">
        <v>0</v>
      </c>
      <c r="J17" s="18" t="e">
        <f>I17/I25*100</f>
        <v>#DIV/0!</v>
      </c>
    </row>
    <row r="18" spans="1:10" ht="6.75" customHeight="1" hidden="1">
      <c r="A18" s="19"/>
      <c r="B18" s="16">
        <v>0</v>
      </c>
      <c r="C18" s="17">
        <v>0</v>
      </c>
      <c r="D18" s="18" t="e">
        <f>C18/C26*100</f>
        <v>#DIV/0!</v>
      </c>
      <c r="E18" s="16">
        <v>0</v>
      </c>
      <c r="F18" s="17">
        <v>0</v>
      </c>
      <c r="G18" s="18" t="e">
        <f>F18/F26*100</f>
        <v>#DIV/0!</v>
      </c>
      <c r="H18" s="16">
        <v>0</v>
      </c>
      <c r="I18" s="17">
        <v>0</v>
      </c>
      <c r="J18" s="18" t="e">
        <f>I18/I26*100</f>
        <v>#DIV/0!</v>
      </c>
    </row>
    <row r="19" spans="1:10" ht="17.25" customHeight="1" hidden="1">
      <c r="A19" s="13" t="s">
        <v>14</v>
      </c>
      <c r="B19" s="16">
        <v>0</v>
      </c>
      <c r="C19" s="17">
        <v>0</v>
      </c>
      <c r="D19" s="15">
        <f>C19/C20*100</f>
        <v>0</v>
      </c>
      <c r="E19" s="16">
        <v>0</v>
      </c>
      <c r="F19" s="17">
        <v>0</v>
      </c>
      <c r="G19" s="15">
        <f>F19/F20*100</f>
        <v>0</v>
      </c>
      <c r="H19" s="16">
        <v>0</v>
      </c>
      <c r="I19" s="17">
        <v>0</v>
      </c>
      <c r="J19" s="15">
        <f>I19/I20*100</f>
        <v>0</v>
      </c>
    </row>
    <row r="20" spans="1:10" ht="17.25" customHeight="1">
      <c r="A20" s="21" t="s">
        <v>12</v>
      </c>
      <c r="B20" s="23"/>
      <c r="C20" s="22">
        <f>SUM(C9:C19)</f>
        <v>29519.1</v>
      </c>
      <c r="D20" s="18"/>
      <c r="E20" s="23"/>
      <c r="F20" s="22">
        <f>SUM(F9:F19)</f>
        <v>29486.4</v>
      </c>
      <c r="G20" s="18"/>
      <c r="H20" s="23"/>
      <c r="I20" s="22">
        <f>SUM(I9:I19)</f>
        <v>30381.5</v>
      </c>
      <c r="J20" s="18"/>
    </row>
    <row r="21" spans="1:10" ht="17.25" customHeight="1">
      <c r="A21" s="24"/>
      <c r="B21" s="27"/>
      <c r="C21" s="25"/>
      <c r="D21" s="26"/>
      <c r="E21" s="27"/>
      <c r="F21" s="25"/>
      <c r="G21" s="26"/>
      <c r="H21" s="27"/>
      <c r="I21" s="25"/>
      <c r="J21" s="26"/>
    </row>
    <row r="22" spans="1:10" ht="13.5">
      <c r="A22" s="28"/>
      <c r="B22" s="29"/>
      <c r="C22" s="30"/>
      <c r="D22" s="18"/>
      <c r="E22" s="29"/>
      <c r="F22" s="30"/>
      <c r="G22" s="18"/>
      <c r="H22" s="29"/>
      <c r="I22" s="30"/>
      <c r="J22" s="18"/>
    </row>
    <row r="23" spans="1:10" ht="16.5" customHeight="1">
      <c r="A23" s="7" t="s">
        <v>13</v>
      </c>
      <c r="B23" s="23"/>
      <c r="C23" s="20"/>
      <c r="D23" s="18"/>
      <c r="E23" s="23"/>
      <c r="F23" s="20"/>
      <c r="G23" s="18"/>
      <c r="H23" s="23"/>
      <c r="I23" s="20"/>
      <c r="J23" s="18"/>
    </row>
    <row r="24" spans="1:10" ht="15">
      <c r="A24" s="31"/>
      <c r="B24" s="23"/>
      <c r="C24" s="20"/>
      <c r="D24" s="18"/>
      <c r="E24" s="23"/>
      <c r="F24" s="20"/>
      <c r="G24" s="18"/>
      <c r="H24" s="23"/>
      <c r="I24" s="20"/>
      <c r="J24" s="18"/>
    </row>
    <row r="25" spans="1:10" s="8" customFormat="1" ht="17.25" customHeight="1" hidden="1">
      <c r="A25" s="13" t="s">
        <v>4</v>
      </c>
      <c r="B25" s="16">
        <v>0</v>
      </c>
      <c r="C25" s="14">
        <v>0</v>
      </c>
      <c r="D25" s="15" t="e">
        <f>C25/C30*100</f>
        <v>#DIV/0!</v>
      </c>
      <c r="E25" s="16">
        <v>0</v>
      </c>
      <c r="F25" s="14">
        <v>0</v>
      </c>
      <c r="G25" s="15" t="e">
        <f>F25/F30*100</f>
        <v>#DIV/0!</v>
      </c>
      <c r="H25" s="16">
        <v>0</v>
      </c>
      <c r="I25" s="14">
        <v>0</v>
      </c>
      <c r="J25" s="15" t="e">
        <f>I25/I30*100</f>
        <v>#DIV/0!</v>
      </c>
    </row>
    <row r="26" spans="1:10" s="8" customFormat="1" ht="17.25" customHeight="1" hidden="1">
      <c r="A26" s="13" t="s">
        <v>5</v>
      </c>
      <c r="B26" s="43">
        <v>0</v>
      </c>
      <c r="C26" s="42">
        <v>0</v>
      </c>
      <c r="D26" s="40">
        <v>0</v>
      </c>
      <c r="E26" s="43">
        <v>0</v>
      </c>
      <c r="F26" s="42">
        <v>0</v>
      </c>
      <c r="G26" s="40">
        <v>0</v>
      </c>
      <c r="H26" s="43">
        <v>0</v>
      </c>
      <c r="I26" s="42">
        <v>0</v>
      </c>
      <c r="J26" s="40">
        <v>0</v>
      </c>
    </row>
    <row r="27" spans="1:10" s="8" customFormat="1" ht="17.25" customHeight="1" hidden="1">
      <c r="A27" s="13" t="s">
        <v>8</v>
      </c>
      <c r="B27" s="16"/>
      <c r="C27" s="14"/>
      <c r="D27" s="15" t="e">
        <f>C27/C30*100</f>
        <v>#DIV/0!</v>
      </c>
      <c r="E27" s="16"/>
      <c r="F27" s="14"/>
      <c r="G27" s="15" t="e">
        <f>F27/F30*100</f>
        <v>#DIV/0!</v>
      </c>
      <c r="H27" s="16"/>
      <c r="I27" s="14"/>
      <c r="J27" s="15" t="e">
        <f>I27/I30*100</f>
        <v>#DIV/0!</v>
      </c>
    </row>
    <row r="28" spans="1:10" s="8" customFormat="1" ht="17.25" customHeight="1" hidden="1">
      <c r="A28" s="13" t="s">
        <v>10</v>
      </c>
      <c r="B28" s="16"/>
      <c r="C28" s="14"/>
      <c r="D28" s="15">
        <f>C28/C32*100</f>
        <v>0</v>
      </c>
      <c r="E28" s="16"/>
      <c r="F28" s="14"/>
      <c r="G28" s="15">
        <f>F28/F32*100</f>
        <v>0</v>
      </c>
      <c r="H28" s="16"/>
      <c r="I28" s="14"/>
      <c r="J28" s="15">
        <f>I28/I32*100</f>
        <v>0</v>
      </c>
    </row>
    <row r="29" spans="1:10" ht="17.25" customHeight="1" hidden="1">
      <c r="A29" s="19"/>
      <c r="B29" s="23"/>
      <c r="C29" s="20"/>
      <c r="D29" s="18"/>
      <c r="E29" s="23"/>
      <c r="F29" s="20"/>
      <c r="G29" s="18"/>
      <c r="H29" s="23"/>
      <c r="I29" s="20"/>
      <c r="J29" s="18"/>
    </row>
    <row r="30" spans="1:10" ht="17.25" customHeight="1">
      <c r="A30" s="21" t="s">
        <v>12</v>
      </c>
      <c r="B30" s="23"/>
      <c r="C30" s="41">
        <f>SUM(C25:C29)</f>
        <v>0</v>
      </c>
      <c r="D30" s="18"/>
      <c r="E30" s="23"/>
      <c r="F30" s="41">
        <f>SUM(F25:F29)</f>
        <v>0</v>
      </c>
      <c r="G30" s="18"/>
      <c r="H30" s="23"/>
      <c r="I30" s="41">
        <f>SUM(I25:I29)</f>
        <v>0</v>
      </c>
      <c r="J30" s="18"/>
    </row>
    <row r="31" spans="1:10" ht="17.25" customHeight="1">
      <c r="A31" s="21"/>
      <c r="B31" s="23"/>
      <c r="C31" s="32"/>
      <c r="D31" s="18"/>
      <c r="E31" s="23"/>
      <c r="F31" s="32"/>
      <c r="G31" s="18"/>
      <c r="H31" s="23"/>
      <c r="I31" s="32"/>
      <c r="J31" s="18"/>
    </row>
    <row r="32" spans="1:10" s="37" customFormat="1" ht="18.75" customHeight="1" thickBot="1">
      <c r="A32" s="33" t="s">
        <v>15</v>
      </c>
      <c r="B32" s="34"/>
      <c r="C32" s="35">
        <f>C20+C30</f>
        <v>29519.1</v>
      </c>
      <c r="D32" s="36"/>
      <c r="E32" s="34"/>
      <c r="F32" s="35">
        <f>F20+F30</f>
        <v>29486.4</v>
      </c>
      <c r="G32" s="36"/>
      <c r="H32" s="34"/>
      <c r="I32" s="35">
        <f>I20+I30</f>
        <v>30381.5</v>
      </c>
      <c r="J32" s="36"/>
    </row>
    <row r="33" ht="18.75" customHeight="1" thickTop="1">
      <c r="A33" s="1" t="s">
        <v>16</v>
      </c>
    </row>
  </sheetData>
  <sheetProtection/>
  <mergeCells count="9">
    <mergeCell ref="H4:J4"/>
    <mergeCell ref="H5:J5"/>
    <mergeCell ref="A1:J1"/>
    <mergeCell ref="A2:J2"/>
    <mergeCell ref="E4:G4"/>
    <mergeCell ref="E5:G5"/>
    <mergeCell ref="B4:D4"/>
    <mergeCell ref="B5:D5"/>
    <mergeCell ref="A4:A5"/>
  </mergeCells>
  <printOptions/>
  <pageMargins left="0.6" right="0.19" top="0.59" bottom="0.984251968503937" header="0.511811023622047" footer="0.511811023622047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Hansraj Panchoo</cp:lastModifiedBy>
  <cp:lastPrinted>2024-04-25T02:23:07Z</cp:lastPrinted>
  <dcterms:created xsi:type="dcterms:W3CDTF">2004-10-25T11:03:00Z</dcterms:created>
  <dcterms:modified xsi:type="dcterms:W3CDTF">2024-04-25T05:20:18Z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1800.00000000000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